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7995" firstSheet="2" activeTab="6"/>
  </bookViews>
  <sheets>
    <sheet name="Capítulos da Nobreza" sheetId="1" r:id="rId1"/>
    <sheet name="Capítulos Gerais do Povo" sheetId="6" r:id="rId2"/>
    <sheet name="Capítulos de Justiça" sheetId="8" r:id="rId3"/>
    <sheet name="Capítulos Místicos" sheetId="9" r:id="rId4"/>
    <sheet name="Lista de Temas" sheetId="10" r:id="rId5"/>
    <sheet name="Lista de Respostas" sheetId="11" r:id="rId6"/>
    <sheet name="Estatística" sheetId="5" r:id="rId7"/>
  </sheets>
  <definedNames>
    <definedName name="_xlnm._FilterDatabase" localSheetId="0" hidden="1">'Capítulos da Nobreza'!$B$1:$G$45</definedName>
    <definedName name="_xlnm._FilterDatabase" localSheetId="2" hidden="1">'Capítulos de Justiça'!$B$1:$G$28</definedName>
    <definedName name="_xlnm._FilterDatabase" localSheetId="1" hidden="1">'Capítulos Gerais do Povo'!$B$1:$G$14</definedName>
    <definedName name="_xlnm._FilterDatabase" localSheetId="3" hidden="1">'Capítulos Místicos'!$B$1:$G$164</definedName>
    <definedName name="_xlnm._FilterDatabase" localSheetId="6" hidden="1">Estatística!$B$2:$G$5</definedName>
    <definedName name="_ftn1" localSheetId="0">'Capítulos da Nobreza'!$B$38</definedName>
    <definedName name="_ftn10" localSheetId="2">'Capítulos de Justiça'!$B$40</definedName>
    <definedName name="_ftn11" localSheetId="2">'Capítulos de Justiça'!$B$41</definedName>
    <definedName name="_ftn12" localSheetId="2">'Capítulos de Justiça'!$B$42</definedName>
    <definedName name="_ftn13" localSheetId="2">'Capítulos de Justiça'!$B$43</definedName>
    <definedName name="_ftn14" localSheetId="2">'Capítulos de Justiça'!$B$44</definedName>
    <definedName name="_ftn15" localSheetId="3">'Capítulos Místicos'!$B$181</definedName>
    <definedName name="_ftn16" localSheetId="3">'Capítulos Místicos'!$B$182</definedName>
    <definedName name="_ftn17" localSheetId="3">'Capítulos Místicos'!$B$183</definedName>
    <definedName name="_ftn18" localSheetId="3">'Capítulos Místicos'!$B$184</definedName>
    <definedName name="_ftn19" localSheetId="3">'Capítulos Místicos'!$B$185</definedName>
    <definedName name="_ftn2" localSheetId="0">'Capítulos da Nobreza'!$B$39</definedName>
    <definedName name="_ftn20" localSheetId="3">'Capítulos Místicos'!$B$186</definedName>
    <definedName name="_ftn21" localSheetId="3">'Capítulos Místicos'!$B$187</definedName>
    <definedName name="_ftn22" localSheetId="3">'Capítulos Místicos'!$B$188</definedName>
    <definedName name="_ftn23" localSheetId="3">'Capítulos Místicos'!$B$189</definedName>
    <definedName name="_ftn24" localSheetId="3">'Capítulos Místicos'!$B$190</definedName>
    <definedName name="_ftn25" localSheetId="3">'Capítulos Místicos'!$B$191</definedName>
    <definedName name="_ftn26" localSheetId="3">'Capítulos Místicos'!$B$192</definedName>
    <definedName name="_ftn27" localSheetId="3">'Capítulos Místicos'!$B$193</definedName>
    <definedName name="_ftn28" localSheetId="3">'Capítulos Místicos'!$B$194</definedName>
    <definedName name="_ftn29" localSheetId="3">'Capítulos Místicos'!$B$195</definedName>
    <definedName name="_ftn3" localSheetId="0">'Capítulos da Nobreza'!$B$40</definedName>
    <definedName name="_ftn30" localSheetId="3">'Capítulos Místicos'!$B$196</definedName>
    <definedName name="_ftn31" localSheetId="3">'Capítulos Místicos'!$B$197</definedName>
    <definedName name="_ftn32" localSheetId="3">'Capítulos Místicos'!$B$198</definedName>
    <definedName name="_ftn33" localSheetId="3">'Capítulos Místicos'!$B$199</definedName>
    <definedName name="_ftn34" localSheetId="3">'Capítulos Místicos'!$B$200</definedName>
    <definedName name="_ftn35" localSheetId="3">'Capítulos Místicos'!$B$201</definedName>
    <definedName name="_ftn36" localSheetId="3">'Capítulos Místicos'!$B$202</definedName>
    <definedName name="_ftn4" localSheetId="0">'Capítulos da Nobreza'!$B$41</definedName>
    <definedName name="_ftn5" localSheetId="0">'Capítulos da Nobreza'!$B$42</definedName>
    <definedName name="_ftn6" localSheetId="0">'Capítulos da Nobreza'!$B$43</definedName>
    <definedName name="_ftn7" localSheetId="0">'Capítulos da Nobreza'!$B$44</definedName>
    <definedName name="_ftn8" localSheetId="0">'Capítulos da Nobreza'!$B$45</definedName>
    <definedName name="_ftn9" localSheetId="2">'Capítulos de Justiça'!$B$39</definedName>
    <definedName name="_ftnote_ref6">'Capítulos da Nobreza'!$D$27</definedName>
    <definedName name="_ftnref1" localSheetId="0">'Capítulos da Nobreza'!$B$3</definedName>
    <definedName name="_ftnref10" localSheetId="2">'Capítulos de Justiça'!$G$13</definedName>
    <definedName name="_ftnref11" localSheetId="2">'Capítulos de Justiça'!$G$15</definedName>
    <definedName name="_ftnref12" localSheetId="2">'Capítulos de Justiça'!$B$18</definedName>
    <definedName name="_ftnref13" localSheetId="2">'Capítulos de Justiça'!#REF!</definedName>
    <definedName name="_ftnref14" localSheetId="2">'Capítulos de Justiça'!$B$28</definedName>
    <definedName name="_ftnref15" localSheetId="3">'Capítulos Místicos'!$B$80</definedName>
    <definedName name="_ftnref16" localSheetId="3">'Capítulos Místicos'!$F$91</definedName>
    <definedName name="_ftnref17" localSheetId="3">'Capítulos Místicos'!$F$93</definedName>
    <definedName name="_ftnref18" localSheetId="3">'Capítulos Místicos'!$D$95</definedName>
    <definedName name="_ftnref19" localSheetId="3">'Capítulos Místicos'!$F$97</definedName>
    <definedName name="_ftnref2" localSheetId="0">'Capítulos da Nobreza'!$F$13</definedName>
    <definedName name="_ftnref20" localSheetId="3">'Capítulos Místicos'!$D$98</definedName>
    <definedName name="_ftnref21" localSheetId="3">'Capítulos Místicos'!$D$100</definedName>
    <definedName name="_ftnref22" localSheetId="3">'Capítulos Místicos'!$D$103</definedName>
    <definedName name="_ftnref23" localSheetId="3">'Capítulos Místicos'!$F$108</definedName>
    <definedName name="_ftnref24" localSheetId="3">'Capítulos Místicos'!$G$110</definedName>
    <definedName name="_ftnref25" localSheetId="3">'Capítulos Místicos'!$F$111</definedName>
    <definedName name="_ftnref26" localSheetId="3">'Capítulos Místicos'!$F$116</definedName>
    <definedName name="_ftnref27" localSheetId="3">'Capítulos Místicos'!$G$119</definedName>
    <definedName name="_ftnref28" localSheetId="3">'Capítulos Místicos'!$D$122</definedName>
    <definedName name="_ftnref29" localSheetId="3">'Capítulos Místicos'!$D$127</definedName>
    <definedName name="_ftnref3" localSheetId="0">'Capítulos da Nobreza'!$D$18</definedName>
    <definedName name="_ftnref30" localSheetId="3">'Capítulos Místicos'!$F$127</definedName>
    <definedName name="_ftnref31" localSheetId="3">'Capítulos Místicos'!$F$131</definedName>
    <definedName name="_ftnref32" localSheetId="3">'Capítulos Místicos'!$D$134</definedName>
    <definedName name="_ftnref33" localSheetId="3">'Capítulos Místicos'!$B$140</definedName>
    <definedName name="_ftnref34" localSheetId="3">'Capítulos Místicos'!$F$142</definedName>
    <definedName name="_ftnref35" localSheetId="3">'Capítulos Místicos'!$G$143</definedName>
    <definedName name="_ftnref36" localSheetId="3">'Capítulos Místicos'!$F$155</definedName>
    <definedName name="_ftnref4" localSheetId="0">'Capítulos da Nobreza'!$F$18</definedName>
    <definedName name="_ftnref5" localSheetId="0">'Capítulos da Nobreza'!$F$22</definedName>
    <definedName name="_ftnref6" localSheetId="0">'Capítulos da Nobreza'!$D$27</definedName>
    <definedName name="_ftnref6">'Capítulos da Nobreza'!$D$27</definedName>
    <definedName name="_ftnref7" localSheetId="0">'Capítulos da Nobreza'!$G$30</definedName>
    <definedName name="_ftnref8" localSheetId="0">'Capítulos da Nobreza'!$D$34</definedName>
    <definedName name="_ftnref9" localSheetId="2">'Capítulos de Justiça'!$G$10</definedName>
    <definedName name="OLE_LINK1" localSheetId="1">'Capítulos Gerais do Povo'!$B$3</definedName>
  </definedNames>
  <calcPr calcId="145621"/>
</workbook>
</file>

<file path=xl/calcChain.xml><?xml version="1.0" encoding="utf-8"?>
<calcChain xmlns="http://schemas.openxmlformats.org/spreadsheetml/2006/main">
  <c r="F19" i="5" l="1"/>
  <c r="F12" i="5" l="1"/>
  <c r="J3" i="9" l="1"/>
  <c r="I3" i="9"/>
  <c r="J3" i="8"/>
  <c r="I3" i="8"/>
  <c r="J3" i="6"/>
  <c r="I3" i="6"/>
  <c r="J3" i="1"/>
  <c r="I3" i="1"/>
  <c r="F11" i="5"/>
  <c r="F4" i="5"/>
  <c r="F18" i="5" l="1"/>
  <c r="F20" i="5" s="1"/>
  <c r="F13" i="5"/>
  <c r="F3" i="5"/>
  <c r="F5" i="5" l="1"/>
</calcChain>
</file>

<file path=xl/sharedStrings.xml><?xml version="1.0" encoding="utf-8"?>
<sst xmlns="http://schemas.openxmlformats.org/spreadsheetml/2006/main" count="1369" uniqueCount="648">
  <si>
    <t>Nº</t>
  </si>
  <si>
    <t>Tema</t>
  </si>
  <si>
    <t>Assunto</t>
  </si>
  <si>
    <t>Resposta</t>
  </si>
  <si>
    <t>Alternativa/Solução/Justificação</t>
  </si>
  <si>
    <t>Observações</t>
  </si>
  <si>
    <t>1[1]</t>
  </si>
  <si>
    <t>Justiça</t>
  </si>
  <si>
    <t>Solicita-se a existência de mais Casas da Suplicação</t>
  </si>
  <si>
    <t>Negativa</t>
  </si>
  <si>
    <t>A Casa da Suplicação passa a ter períodos de itinerância e três colectivos de juízes quando o rei assim entender</t>
  </si>
  <si>
    <t>Esta solicitação prende-se com a demora dos processos e atrasos judiciais</t>
  </si>
  <si>
    <t>Solicita-se que com os processos da nobreza sejam feitos julgamentos sumários e simples</t>
  </si>
  <si>
    <t>Remete para Ordenações</t>
  </si>
  <si>
    <t>Esta solicitação prende-se mais uma vez com os atrasos judiciais e as custas pessoais que isso implica</t>
  </si>
  <si>
    <t>Solicita-se que as apelações sejam enviadas não apenas por mensageiros (“caminheiros”) dos corregedores mas sim por qualquer pessoa indicada pelo preso, que tome juramento. Solicita-se também que se façam audiências aos presos diariamente</t>
  </si>
  <si>
    <t>Parcialmente Afirmativa</t>
  </si>
  <si>
    <t>Passam a fazer-se audiências dia sim, dia não, de modo a que haja três audiências por semana</t>
  </si>
  <si>
    <t>As motivações desta solicitação são os atrasos judiciais</t>
  </si>
  <si>
    <t>Solicita-se que os procuradores devam inquirir as partes envolvidas antes de darem início ao processo</t>
  </si>
  <si>
    <t>Afirmativa</t>
  </si>
  <si>
    <t>-</t>
  </si>
  <si>
    <t>Política</t>
  </si>
  <si>
    <t>Solicita-se que haja a possibilidade de os membros da nobreza serem eleitos para os cargos concelhios (vereadores e rejedores)</t>
  </si>
  <si>
    <t>Contesta-se o direito que têm alguns oficiais régios de serem rendeiros nos locais onde exercem o seu ofício. Pede-se a abolição destes direitos.</t>
  </si>
  <si>
    <t>O rei proíbe os seus oficiais de serem rendeiros dos bens da Coroa. Porém recusa pronunciar-se sobre outras rendas, especialmente das do clero</t>
  </si>
  <si>
    <t>Administração</t>
  </si>
  <si>
    <t>Contesta-se o arrendamento de cargos pelos oficiais da Coroa e expõem-se os problemas que daí advém, nomeadamente corrupção</t>
  </si>
  <si>
    <t>O rei acede, proibindo que os ofícios que delega sejam exercidos por outros que não os que nomeou</t>
  </si>
  <si>
    <t>Tendo em conta que muitos rendeiros e antigos rendeiros recorrem à justiça dos contadores e almoxerifes para obterem maior favor, solicita-se o impedimento de os rendeiros se socorrerem do benefício da sua função face a crimes cometidos antes e depois de serem rendeiros. Pelo que só poderiam recorrer a estes oficiais durante o exercício dos cargos.</t>
  </si>
  <si>
    <t>Solicita-se a determinação do número de besteiros de câmara, de cavalo, do príncipe D. João e dos monteiros do rei.</t>
  </si>
  <si>
    <t>O rei remete para as Ordenações, onde já é determinado o número de besteiros de cavalo. Quando aos de câmara, ordena ao escrivão da puridade que elabore uma lista dos que existem para serem analisados e determinados em função do lugar.</t>
  </si>
  <si>
    <t>Nada refere o rei de concreto sobre os besteiros do príncipe ou dos seus próprios monteiros.</t>
  </si>
  <si>
    <t>Jurisdição</t>
  </si>
  <si>
    <t>Apresenta-se uma realidade contínua no reino que é o conflito de jurisdições entre o rei e a Igreja, bem como a não aceitação desta de algumas disposições reais que não sejam aprovadas pelo Papa. Propõe-se que o rei nomeie letrados imparciais para determinarem o que está por definir em conjunto com os prelados.</t>
  </si>
  <si>
    <t>Para além da concordância com o que lhe é apresentado e com a expressão do desejo de resolução desta questão, não toma nenhuma decisão específica.</t>
  </si>
  <si>
    <t>Contesta-se a quantidade de gente que o rei alberga na sua corte, de ordem social inferior (“pessoas baixas”) bem como criados de oficiais, não havendo depois espaço para os filhos dos fidalgos ou para os criados do rei.</t>
  </si>
  <si>
    <t>Evasiva</t>
  </si>
  <si>
    <t>O rei remete para uma resposta dada a um dos Capítulos Gerais do Povo[2]</t>
  </si>
  <si>
    <t>O rei afirma que criados doutrem só estão e estarão na sua corte por justa causa ou mérito.</t>
  </si>
  <si>
    <t>Contesta-se o excesso de investiduras de cavaleiros e as despesas que daí se seguem, pela atribuição de mercês. Sugere-se que se estabeleça regra na atribuição do título de cavaleiro – cavalaria só para quem tem meios para a manter, através dos capitães, sem prejuízo destes poderem pontualmente fazer cavaleiros os que por feitos tal mereçam.</t>
  </si>
  <si>
    <t>O rei proíbe, com cartas de defesa, os seus capitães do Algarve em África de fazerem cavaleiros aqueles que não possam sustentar o título.</t>
  </si>
  <si>
    <t>Privilégios</t>
  </si>
  <si>
    <t>Reclama-se a revogação de certas mercês por parte do rei e solicita-se a anulação da revogação.</t>
  </si>
  <si>
    <t>Na resposta o rei mantém-se firme face ao que havia legislado, porém afirma que não é sua intenção ficar em dívida para com os seus fidalgos.</t>
  </si>
  <si>
    <t>Expõe-se que há falhas de pagamentos das tenças aos fidalgos por parte dos almoxarifes e solicita-se resolução ao rei.</t>
  </si>
  <si>
    <t>O rei apela aos almoxarifes para que procedam aos pagamentos das referidas mercês aos fidalgos.</t>
  </si>
  <si>
    <t>Expõe-se a circunstância de alguns fidalgos se apoderarem de criados e escudeiros casados sob jurisdição de outros fidalgos, sem devida autorização. Pede-se ao rei que não o permita.</t>
  </si>
  <si>
    <t>Faz-se uma ressalva na resposta do rei, quanto aos que se apoderam de criados por “alguua causa e rezam muy justa e onesta”.</t>
  </si>
  <si>
    <t>Expõe-se a corrupção de muitos adiantados[3], regedores e governadores de justiça e respectivos ouvidores relativamente a favorecimentos ilícitos. Pede-se ao rei que extinga os adiantamentos, regimentos e governanças de justiça e os substitua por correições.</t>
  </si>
  <si>
    <t>Remete para Capítulos do Povo, onde a mesma questão é levantada.[4]</t>
  </si>
  <si>
    <r>
      <t xml:space="preserve">Neste capítulo a nobreza faz uma observação crítica pejorativa relativamente à justiça no reinado de Afonso V, comparativamente ao reinado anterior, de D. Duarte (“[...]e tornes esta justiça no estado em que a deixou voso pay.”), aparentemente pelo facto de </t>
    </r>
    <r>
      <rPr>
        <i/>
        <sz val="11"/>
        <color theme="1"/>
        <rFont val="Calibri"/>
        <family val="2"/>
        <scheme val="minor"/>
      </rPr>
      <t>O Africano</t>
    </r>
    <r>
      <rPr>
        <sz val="11"/>
        <color theme="1"/>
        <rFont val="Calibri"/>
        <family val="2"/>
        <scheme val="minor"/>
      </rPr>
      <t xml:space="preserve"> ter substituído alguns corregedores por adiantados.</t>
    </r>
  </si>
  <si>
    <t>Solicita-se a revogação da lei que decreta a perda dos bens dos homicidas.</t>
  </si>
  <si>
    <t>O rei admite que no seu reinado têm surgido mais casos de homicídio que nos anteriores, sendo esta disposição por isso uma aplicação justa de justiça.</t>
  </si>
  <si>
    <t>O rei acrescenta ainda que se até aqui esta lei não existisse, seria feita esta ou outra “nom menos aspera e regurosa”</t>
  </si>
  <si>
    <t>Solicita-se que o rei revogue a lei que impõe que a nobreza sirva a cavalo, pedindo liberdade para se servirem de outros animais (mulas). Pede-se ao mesmo tempo que se revogue o imposto pago ao couteiro-mor, sobre aqueles que estão autorizados a usar mulas.</t>
  </si>
  <si>
    <t>O rei revoga o imposto cobrado pelo couteiro-mor</t>
  </si>
  <si>
    <t>Na resposta, nada é referido acerca do primeiro pedido.</t>
  </si>
  <si>
    <t>Questão acerca de alcaides, alcaides mores, jurisdições e ordens religiosas</t>
  </si>
  <si>
    <t>O rei não emite qualquer disposição por haver diferenças e “adversidade” entre os alcaides mores, pois uns têm jurisdição crime e prisões e outros não.</t>
  </si>
  <si>
    <t>Capítulo demasiado confuso. Possivelmente houve lapso de cópia, que impede uma interpretação plena. Levantam-se algumas questões relativamente a alcaides membros de ordens religiosas e os seus privilégios de justiça perante os que não o são.</t>
  </si>
  <si>
    <t>Reclamam-se os direitos de aposentadoria dos fidalgos, quando chamados para a Corte.</t>
  </si>
  <si>
    <t>O rei remete para as Ordenações[5] e refere que se suspenderam alguns direitos de aposentadoria para bem de alguns lugares.</t>
  </si>
  <si>
    <t>Este capítulo revela o manifesto desagrado da nobreza ao ter que custear as suas próprias viagens à Corte e as estadias nos locais em caminho – realidade que até então não existia.</t>
  </si>
  <si>
    <t>Reclama-se a reatribuição de alguns privilégios de corte, como as moradias e lugar sentado na capela do rei.</t>
  </si>
  <si>
    <t>Responde-se que seja feito como até agora foi e como melhor parecer ao rei.</t>
  </si>
  <si>
    <t>Solicita-se a atribuição de um prazo para a entrega de homiziados à justiça por parte de fidalgos que os alberguem.</t>
  </si>
  <si>
    <t>Remete para ordenação que fez poucos anos antes em Lisboa (Cortes de Lisboa de 1471?)</t>
  </si>
  <si>
    <t>Relativamente a omiziados, ver Ordenações Afonsinas, Livro V, Título LXXIIII</t>
  </si>
  <si>
    <t>Conflito de jurisdição entre a justiça régia e a justiça exercida pela nobreza. Solicita-se que o rei não dê cartas ou alvarás aos moradores das terras dos fidalgos para serem julgados por juiz de fora.</t>
  </si>
  <si>
    <t>Afirma-se que essas cartas não são passadas salvo em raras excepções.</t>
  </si>
  <si>
    <t>A resposta é bastante evasiva.</t>
  </si>
  <si>
    <t>Os fidalgos reclamam que são alvos de devassas, muitas vezes sem aviso prévio. Pede-se que deixem de haver este tipo de inquirições.</t>
  </si>
  <si>
    <t>Afirma-se que as inquirições devassas são raras e que só são levadas a cabo quando em extrema necessidade.</t>
  </si>
  <si>
    <t>Resposta semelhante à anterior. Bastante curta e evasiva.</t>
  </si>
  <si>
    <t>Ordena-se que se cumpra a resposta do capítulo das cortes referido.</t>
  </si>
  <si>
    <r>
      <t xml:space="preserve">Ver SOUSA, Armindo de; </t>
    </r>
    <r>
      <rPr>
        <i/>
        <sz val="11"/>
        <color theme="1"/>
        <rFont val="Calibri"/>
        <family val="2"/>
        <scheme val="minor"/>
      </rPr>
      <t>As Cortes Medievais Portuguesas (1385-1490)</t>
    </r>
    <r>
      <rPr>
        <sz val="11"/>
        <color theme="1"/>
        <rFont val="Calibri"/>
        <family val="2"/>
        <scheme val="minor"/>
      </rPr>
      <t>; Vol. II; História Medieval 4; INIC/CHUP; Porto; 1990; p. 255</t>
    </r>
  </si>
  <si>
    <t>Contestam-se os custos e o desperdício de mantimentos dos corregedores quando estão em terras dos fidalgos, muitas vezes durante meses. Solicita-se ao rei que não permita que os corregedores estejam mais que os dias necessários.</t>
  </si>
  <si>
    <t>Remete para Ordenações e apela à sobriedade económica dos corregedores no que toca aos mantimentos.</t>
  </si>
  <si>
    <t>Contesta-se o número de pessoas convocadas ou chamadas pelos corregedores no cumprimento do seu ofício e o dano que daí se segue aos fidalgos por essas pessoas serem seus contribuintes e a estes mesmos por terem de se deslocar a expensas próprias. Pede-se ao rei provisão.</t>
  </si>
  <si>
    <t>A resposta defende os corregedores, no sentido de afirmar que estes não convocarão certamente pessoas arbitrariamente.</t>
  </si>
  <si>
    <t>Inquirições devassas gerais feitas pelos corregedores nas terras do rei e dos fidalgos. Pede-se ao rei provisão.</t>
  </si>
  <si>
    <t>Remete-se para os regimentos dos corregedores</t>
  </si>
  <si>
    <t>Há uma repetição de assunto com este capítulo, pois já no Cap. 24 os fidalgos reclamavam as devassas, com a diferença de que neste são devassas gerais e no 24 são particulares, aos fidalgos.[7]</t>
  </si>
  <si>
    <t>Contestam-se cartas de segurança outorgadas com base em supostas calúnias na corte. Pede-se ao rei que sejam comprovadas as calúnias antes de serem dadas as ditas cartas.</t>
  </si>
  <si>
    <t>Afirma-se que nunca se passam cartas de segurança sem primeiro ser averiguado o motivo e que nunca se outorga um documento do género que possa vir a prejudicar jurisdições mas sim proteger quem o solicita.</t>
  </si>
  <si>
    <t>Relatam-se assaltos pendulares por parte de comarcãos castelhanos que passam a fronteira para matar, prender e estorvar. Constata-se também que depois os portugueses acabam por passar a fronteira para retaliar. Este facto é danoso para a paz e pede-se ao rei solução.</t>
  </si>
  <si>
    <t>O rei apela ao fim das retaliações e afirma que os fidalgos e quaisquer outros do reino se devem socorrer dele quando se verificar esta situação por parte dos castelhanos.</t>
  </si>
  <si>
    <t>Cortes. Os fidalgos contestam que o rei tenha outorgado capítulos em Cortes anteriores e legislado acerca de assuntos tocantes à nobreza e a seus privilégios e jurisdições sem que esta tenha estado representada. Solicita-se a revogação de todas estas disposições.</t>
  </si>
  <si>
    <t>O rei afirma que não legislou se não em favor dos seus reinos. Contudo solicita aos fidalgos que lhe apresentem as disposições pelas quais se sentem agravados.</t>
  </si>
  <si>
    <t>Lei Mental[8]. Os fidalgos contestam a Lei Mental por ser prejudicial, principalmente àqueles que não têm filhos, por ser algo que condena a sua linhagem. Pede-se a sua revogação.</t>
  </si>
  <si>
    <t>Na resposta, tem-se como proveitosa para os reinos e a Coroa a Lei Mental.</t>
  </si>
  <si>
    <t>Argumentação bastante fundamentada no capítulo, por parte da nobreza, na contestação da Lei Mental.</t>
  </si>
  <si>
    <t>Solicita-se que o rei notifique os fidalgos relativamente a qualquer questão que surja nestas Cortes e cujo assunto lhes diga respeito, antes de tomar qualquer deliberação.</t>
  </si>
  <si>
    <t>Na resposta acede-se ao pedido, sendo que o rei se compromete a notificar os fidalgos sempre que achar necessário.</t>
  </si>
  <si>
    <t>Por esta solicitação podemos entender que os procuradores dos fidalgos não presenciaram todo o decorrer destas Cortes.</t>
  </si>
  <si>
    <t>[1] Capítulo não numerado no documento</t>
  </si>
  <si>
    <t>[2] Cf. Anexo “Transcrição dos Capítulos Gerais das Cortes de Coimbra e Évora de 1472/73 [Afonso V]”, Capitolos Jeraees do Povo, 1</t>
  </si>
  <si>
    <t>[3] Ministros plenipotenciários de justiça nomeados pelo rei pontualmente, ad casum, que operavam através de delegação de poderes. Os adiantados substituíram, por vezes, os corregedores no reinado de Afonso V. A pedido dos capítulos dos povos e da nobreza nestas Cortes, extingue-se este ofício e reinstitui-se o de corregedor, nos casos aplicáveis. Ver SERRÃO, Joel; Dicionário de História de Portugal; Vol. I; Livraria Figueirinhas; Porto; p. 29. Uma questão semelhante havia já sido levantada anteriormente, acerca do poder excessivo dos adiantados. Afonso V chega a limitar o poder de D. Sancho de Noronha, adiantado do Algarve, por nomeação em 1459, reduzindo-o ao nível dos outros corregedores do reino. Ver MORENO, Humberto Barqueiro; A Batalha de Alfarrobeira: antecedentes e significado histórico; BG-UC; Coimbra; 1980; p. 908</t>
  </si>
  <si>
    <t>[4] Cf. Anexo “Transcrição (...)”, Capitolo[s] de Justiça, 15 (resposta). Apesar de o f. 75 se encontrar em branco, a resposta a este capítulo do povo surge no f. 75v, pelo que é possível identificar mais informações acerca desta questão.</t>
  </si>
  <si>
    <t>[5] Ordenações Afonsinas, Livro Primeiro, Título LXI</t>
  </si>
  <si>
    <t>[6] Cortes de Coimbra de 1400</t>
  </si>
  <si>
    <t>[7] Sobre inquirições devassas ver SERRÃO, Joel; op. cit; Vol. II; pp. 292-293</t>
  </si>
  <si>
    <t>[8] Sobre Lei Mental veja-se FREIRE, Pascoal José de Melo; Instituições de Direito Civil Português; Livro II; Ministério da Justiça; Lisboa; 1967; p. 47 et seqq. e Ordenações Manuelinas; Livro II; Título XVII.</t>
  </si>
  <si>
    <t>Parcialmente Negativa</t>
  </si>
  <si>
    <t>O rei declara que ninguém, independentemente da ordem social, se apodere de criado ou vassalo algum que tenha recebido mercê e esteja sob jurisdição de outrem, salvo com devida autorização. Os criados e escudeiros solteiros não estão abrangidos por esta imposição.</t>
  </si>
  <si>
    <t>Capítulo em articulação com o anterior. Na resposta está patente a pouca credibilidade desta informação e contestação perante o rei, visto que o mesmo se apresenta devidamente informado. O número de pessoas convocadas pelos juízes, segundo o capítulo, parece exagerado (“chamando dozemtos e trezemtos homeens…”).</t>
  </si>
  <si>
    <t>Solicita-se que o rei não permita que os corregedores usurpem as jurisdições das instâncias judiciais inferiores, ao ser-lhes permitido que tenham conhecimento de todos os processos. Remetem para uma resposta a um capítulo de cortes em Coimbra por D. João</t>
  </si>
  <si>
    <t>Pesquisa por Tema</t>
  </si>
  <si>
    <t>Pesquisa por Resposta</t>
  </si>
  <si>
    <t>Pesquisa Geral</t>
  </si>
  <si>
    <t>Exemplos: Afirmativa, Negativa, Evasiva, …</t>
  </si>
  <si>
    <t>Exemplos: Justiça, Política, Administração, Guerra, …</t>
  </si>
  <si>
    <t>Exemplos: nobreza, rendeiros, Algarve, fidalgos, …</t>
  </si>
  <si>
    <t xml:space="preserve"> </t>
  </si>
  <si>
    <t>Pesquisa por Tema e Resposta</t>
  </si>
  <si>
    <t>Nobreza</t>
  </si>
  <si>
    <t>Povo</t>
  </si>
  <si>
    <t>Nobreza + Povo</t>
  </si>
  <si>
    <t>Socilita-se ao rei que não aceite tantos fidalgos como moradores da Corte. Que aceite apenas fidalgos de sangue e os que o são por benfeitoria e exclua e castigue os que usurpam o título de fidalgo. Sugere-se um regimento austero para esses nobres que habitam na Corte, reduzindo-se nas mordomias.</t>
  </si>
  <si>
    <t>1</t>
  </si>
  <si>
    <t>Neste capítulo temos uma concisa descrição das categorias da nobreza, aos olhos dos procuradores do povo, que são três:
1)      Fidalgos de sangue
2)      Fidalgos por mercê
3)      Fidalgos por usurpação
Segundo Rita Costa Gomes, este último substrato era o que mais dependia da graça do rei e era sem dúvida o mais contestado pelos procuradores do povo, por representar uma grande subversão das hierarquias.[1]</t>
  </si>
  <si>
    <t>Apela-se a que o rei analise o número de moradores e o reduza para apenas os que necessita. Pede-se também que, por uma questão de redução da despesa, haja apenas moradores solteiros.</t>
  </si>
  <si>
    <t>Salvaguardam-se os moradores casados que sejam vedores da Fazenda, escrivães da Fazenda, físicos e cirurgiões. Apesar de haver uma resposta favorável, tem alguma tendência evasiva.</t>
  </si>
  <si>
    <t>Solicita-se que seja feito regimento de cada morador, onde esteja a definição das suas benesses, de modo a sustentar-se a corte mais sobriamente, sem prejudicar os recursos dos lugares onde se encontra.</t>
  </si>
  <si>
    <t>Remete-se para a regulamentação local da aposentadoria, onde está já determinado como se haverão de dar pousadas e camas aos moradores. As bestas de carga, a forragem e os mantimentos serão garantidos pelo almotacé-mor, sem sobrecarga do povo.</t>
  </si>
  <si>
    <t>Solicita-se regulamentação do vestuário e adereços, segundo o substrato social.</t>
  </si>
  <si>
    <t>Apesar de ficar definido na resposta que não se pode dar provisão a todas as particularidades apresentadas, ordena-se que use ouro ou dourado apenas quem for cavaleiro.</t>
  </si>
  <si>
    <t>O capítulo apresentado pelo povo é bastante específico e particularizado, chegando a ponto de tentar impor os tecidos a usar no vestuário de cada substrato social.</t>
  </si>
  <si>
    <t>Corte</t>
  </si>
  <si>
    <t>Solicita-se que os bispos e moradores casados abandonem a corte e residam nos seus domínios. E quando na corte, não se demorem mais que o necessário</t>
  </si>
  <si>
    <t>Há concordância com a ideia do capítulo na resposta, no entanto salvaguarda-se sempre que se casados ou bispos residem na corte é porque são necessários, não se tomando qualquer medida em contrário ou em favor.</t>
  </si>
  <si>
    <t>Solicitam-se inquirições aos oficiais régios, a punição dos abusos, a extinção da hereditariedade dos ofícios, a demissão dos que não têm condições para exercer o ofício e a proibição do exercício do ofício por substituto ou da sua venda.</t>
  </si>
  <si>
    <t>Há concordância com a ideia de proibição da venda ou arrendamento dos cargos. No entanto salvaguardam-se sempre razões de necessidade, quando algo do género sucede. Não se impede a hereditariedade dos cargos nos casos em que os filhos sejam idóneos para o desempenho do ofício dos pais.</t>
  </si>
  <si>
    <t>O povo recorre a um argumento filosófico que transparece grande erudição: “ os omeens aos ofícios e não os ofícios aos homeens”, querendo deixar presente a ideia de que nos reinados anteriores o homem deveria servir o ofício e não o ofício servir para beneficiar o homem.</t>
  </si>
  <si>
    <t>Pede-se a revogação das tenças atribuídas a quem já recebeu casamento. Pede-se também a substituição das tenças por merecimento de serviços por uma soma definida em dinheiro.</t>
  </si>
  <si>
    <t>Quase nada é concretamente determinado. Apresentam-se sempre salvaguardas e excepções. Especificam-se nas últimas linhas da resposta as atribuições aos casamentos com mulheres da Casa do Rei.</t>
  </si>
  <si>
    <t>Solicita-se moderação na atribuição de casamentos e pede-se que só se atribuam por serviço ao Rei.</t>
  </si>
  <si>
    <t>Não se dará casamento a mulher que esteja ainda na casa de seu pai. Faz-se no entanto a salvaguarda de que assim não se proceda se o casamento já tiver sido atribuído.</t>
  </si>
  <si>
    <t>Pede-se que o rei assuma a governação dos territórios ultramarinos do Norte de África, nomeadamente das praças recém-conquistadas. Que os oficiais régios recolham rendas e assentamentos para sustentar os moradores dessas terras.</t>
  </si>
  <si>
    <t>Medida de centralização do poder.</t>
  </si>
  <si>
    <t>Pede-se ao rei que não faça escudeiros os seus moços (estrebaria, de monte…) solteiros, por serem de baixo substrato. Que os faça de escudeiros apenas quando casarem.</t>
  </si>
  <si>
    <t>Que o rei não tome para si criados de outrem, fidalgos ou não, e que tenha como criados os filhos dos seus ou outros que não sejam de ninguém, por forma a ter os mesmos criados por muito tempo, não tendo mais despesas.</t>
  </si>
  <si>
    <t>Concorda-se em pleno, apesar de se fazer uma salvaguarda por necessidade na última frase.</t>
  </si>
  <si>
    <t>Tomar criados dos fidalgos ou de outros implicaria despesa com casamento.</t>
  </si>
  <si>
    <t>3</t>
  </si>
  <si>
    <t>4</t>
  </si>
  <si>
    <t>5</t>
  </si>
  <si>
    <t>6</t>
  </si>
  <si>
    <t>7</t>
  </si>
  <si>
    <t>9</t>
  </si>
  <si>
    <t>10</t>
  </si>
  <si>
    <t>11</t>
  </si>
  <si>
    <t>12</t>
  </si>
  <si>
    <t>2[2]</t>
  </si>
  <si>
    <t>8[3]</t>
  </si>
  <si>
    <t>[2] Capítulo duplo: integra dois capítulos, sendo numerado no documento apenas como um. Entendemos que a cada numeração corresponde um parágrafo, ao qual sucede e antecede uma resposta do rei. Optou-se por se manter a numeração original, presente no documento.</t>
  </si>
  <si>
    <t>[3] Este 8º parágrafo, referente ao Nono Capítulo, integra também uma referência ao Décimo Capítulo.</t>
  </si>
  <si>
    <t>Detalhes da Resposta</t>
  </si>
  <si>
    <t>Reclama-se a inalienabilidade dos direitos do rei e pede-se a revogação das atribuições que foram feitas, do Príncipe para baixo, inclusive. Pede-se que D. Afonso V se comprometa a não alienar estes direitos e ao príncipe também, quando for rei.</t>
  </si>
  <si>
    <t>Recusa-se a revogação de bens e direitos atribuídos.</t>
  </si>
  <si>
    <t>Referência ao ritual de coroação régia (“custuma se aos reis se dar juramento em sua coroaçam que nam dem e emalheem as cousas da coroa do regno”)</t>
  </si>
  <si>
    <t>Bens Régios</t>
  </si>
  <si>
    <t>Pedido de revogação de todas as alienações de terras da Coroa bem como de atribuição de privilégios de excepção à Lei Mental desses bens.</t>
  </si>
  <si>
    <t>Reclama-se fundamentalmente, neste capítulo e no anterior, a extinção de privilégios de jurisdição paralelos à administração régia. O povo apela no fundo à centralização do poder.</t>
  </si>
  <si>
    <t>Igreja</t>
  </si>
  <si>
    <t>Pede-se ao rei que revogue todas as mercês atribuídas às instituições eclesiásticas, do seu reinado e anteriores. Que pelo menos revogue as doações de natureza temporal e que apele ao beneplácito do Papa se necessário.</t>
  </si>
  <si>
    <t>Direitos Régios</t>
  </si>
  <si>
    <t>Pede-se ao rei que não atribua rendas como forma de pagamento de tenças e que a recolha desses direitos régios se faça sempre pelos oficiais.</t>
  </si>
  <si>
    <t>Não há uma certeza firme na resposta régia, pelo que apenas se diz que se fará o melhor possível.</t>
  </si>
  <si>
    <t>Solicita-se ao rei que proíba a criação de novos mosteiros ou igrejas, porque estes são dotados de meios e bens da Coroa para se constituírem.</t>
  </si>
  <si>
    <t>Refere-se na resposta que não é de razão e justiça impor limites à devoção de cada um, que eventualmente se manifeste em fazer mosteiros ou igrejas. Contudo deixam-se salvaguardadas as Leis de Desamortização[4].</t>
  </si>
  <si>
    <t>Solicita-se que as permutas de terras da Coroa por outras terras da Coroa sejam consideradas nulas. Em caso de permuta, que o rei mantenha sempre as jurisdições.</t>
  </si>
  <si>
    <t>Adiamento</t>
  </si>
  <si>
    <t>Solicita-se que o rei que revogue as alienações e que as mercês sejam atribuídas pelo tesouro real e não com bens da Coroa.[7]</t>
  </si>
  <si>
    <t>Remete-se na resposta para a que foi dada nos primeiro e segundo capítulo da Justiça.</t>
  </si>
  <si>
    <t>Solicita-se que o rei faça cumprir a lei de D. Fernando do exercício das jurisdições dos fidalgos[8]</t>
  </si>
  <si>
    <t>Há na resposta uma clara protecção ao Duque de Bragança[9] e ao modo como este exerce jurisdição em seus domínios.</t>
  </si>
  <si>
    <t>Que todas as apelações das últimas instâncias judiciais (Casa da Suplicação e Casa do Cível) vão aos desembargadores do rei e não sejam nessas Casas permitidos ouvidores dos senhores. Que sejam revogados quaisquer privilégios destes, naquelas.</t>
  </si>
  <si>
    <t>A resposta acrescenta a proibição ao príncipe de não levar desembargadores próprios para julgar os seus feitos nas ditas instâncias.</t>
  </si>
  <si>
    <t>Pede-se a extinção dos juízes nomeados por aqueles que beneficiam de direitos régios e que as respectivas sentenças sejam dadas por juízes ordinários ou eleitos pelas câmaras. Que as apelações destes feitos sejam levadas directamente ao juiz dos feitos do rei.</t>
  </si>
  <si>
    <t>Aceita-se a extinção dos juízes referidos mas ordena-se que os feitos sejam tratados pelos almoxarifes e oficiais do rei.</t>
  </si>
  <si>
    <t>O povo remete para as Ordenações[10] para fundamentar este capítulo.</t>
  </si>
  <si>
    <t>Que nas terras que o rei dá aos senhores, com jurisdições, os juízes sejam escolhidos pelos homens bons do lugar, sem qualquer intromissão dos senhores, e que se chamem juízes do foro do rei e não dos senhores. Que a eleição pelos homens bons seja com autoridade do corregedor.</t>
  </si>
  <si>
    <t>Há uma invocação do Direito Consuetudinário: “Por merce asy mande Vosa Allteza que se chamem [juízes de seu foro] como sempre foy custume e nam comsimtaees que tomem taees soprioridades.”</t>
  </si>
  <si>
    <t>Solicita-se que só o rei possa nomear juízes de fora – proibindo-se que qualquer outro nomeie - para os lugares, apenas por um ano, e quando solicitado pelos moradores da terra.</t>
  </si>
  <si>
    <t>Só o rei nomeará juízes de fora, quando solicitados pelo povo dos lugares, mas por tempo que lhe melhor parecer.</t>
  </si>
  <si>
    <t>Referência à Infanta D. Beatriz relativamente a juízes de fora em Beja, Serpa e Moura, bem como ao Duque de Bragança[11].</t>
  </si>
  <si>
    <t>Solicita-se a proibição da existência de tribunais da relação em terras de jurisdição senhorial e que desapareça a denominação de “acordam os desembargadores de tal senhor”.</t>
  </si>
  <si>
    <t>Só os desembargadores do rei poderão emitir acórdãos.</t>
  </si>
  <si>
    <t>No capítulo exprime-se o conceito político de preeminência real (“priminemcia real”).</t>
  </si>
  <si>
    <t>Solicita-se que o rei proíba os senhores as suas exigências frequentes de examinarem as cartas e as deprecadas endossadas aos juízes das terras onde têm jurisdição.</t>
  </si>
  <si>
    <t>(16)[12]</t>
  </si>
  <si>
    <t>Solicita-se a reposição dos corregedores tradicionais e a extinção dos adiantados, regedores e governadores de justiça. Elabora-se uma sugestão complexa de regimento judicial dos magistrados.</t>
  </si>
  <si>
    <t>Este capítulo cruza-se com o Capítulo 16 da Nobreza. O assunto é exactamente o mesmo e o rei remete na sua resposta para esta.</t>
  </si>
  <si>
    <t>16 (17)</t>
  </si>
  <si>
    <t>Pede-se ao rei que ordene que os ouvidores das terras dos grandes senhores sejam letrados, não sejam deles criados, mantenham a magistratura por apenas três anos e sejam fiscalizados por inquirições devassas.</t>
  </si>
  <si>
    <t>Nega-se a limitação do tempo da magistratura de ouvidor, por não haverem pessoas suficientes e suficientemente capazes de desempenhar o cargo.</t>
  </si>
  <si>
    <t>Presença de alegoria bíblica nos capítulos referente ao rei e aos seus deveres de soberania: “Vos Sennhor que sois o bom pastor”.</t>
  </si>
  <si>
    <t>17 (18)</t>
  </si>
  <si>
    <t>Sugere-se ao rei uma reforma da Casa da Suplicação.</t>
  </si>
  <si>
    <t>18 (19)</t>
  </si>
  <si>
    <t>Solicita-se que o corregedor da corte possa emitir sentenças interlocutórias de feitos crimes. Que daí possa haver recurso para o regedor da Casa da Suplicação.</t>
  </si>
  <si>
    <t>Não Inovar</t>
  </si>
  <si>
    <t>Que se faça o que até agora foi de costume.</t>
  </si>
  <si>
    <t>19 (20)</t>
  </si>
  <si>
    <t>Pede-se que os desembargadores não demorem mais de quinze dias no despacho dos processos e que o regedor da Casa da Suplicação repreenda os que demoram demasiado.</t>
  </si>
  <si>
    <t>Não se estabelece o limite de tempo dos quinze dias.</t>
  </si>
  <si>
    <t>20 (21)</t>
  </si>
  <si>
    <t>Que as penas estabelecidas claramente nas Ordenações, quando dadas, não tenham hipótese de apelação.</t>
  </si>
  <si>
    <t>21 (22)</t>
  </si>
  <si>
    <t>Que os casos de injúria entre vassalos e acontiados de cavalo sejam julgados como estes feitos entre peões, ou seja, localmente e sem apelação. Pede-se excepção nos casos que envolvem cavaleiros ou fidalgos de solar.</t>
  </si>
  <si>
    <t>22 (23)</t>
  </si>
  <si>
    <t>Pede-se a elevação do tratamento dos feitos de contratos e quase-contratos da fasquia de 300 reais para 600 reais e que sejam desembargados localmente (pelos juízes, vereadores e homens bons) sem recurso para outras instâncias.</t>
  </si>
  <si>
    <t>Estabelece-se uma fasquia de 540 reais.</t>
  </si>
  <si>
    <t>23 (24)</t>
  </si>
  <si>
    <t>Que se extingam os coutos de homiziados em lugares bem povoados e se mantenham apenas os de lugares de extremo. Que os corregedores neles possam entrar.</t>
  </si>
  <si>
    <t>Extinguem-se todos os coutos de homiziados feitos desde o fim do reinado de D. João I.</t>
  </si>
  <si>
    <t>Referência a Alvito, Quinta de Palma (termo de Monforte) e Arronches.</t>
  </si>
  <si>
    <t>24 (25)</t>
  </si>
  <si>
    <t>Que se extingam os bairros coutados. Que os corregedores possam aí entrar, independentemente do estatuto dos seus titulares.</t>
  </si>
  <si>
    <t>Referência aos bairros do Pereiro (Santarém) e São Mateus e Almirante (Lisboa).</t>
  </si>
  <si>
    <t>25[14] (26)</t>
  </si>
  <si>
    <t>Pede-se que o rei não permita que os corregedores e os ouvidores deixem as suas áreas de jurisdição (correições e ouvidorias) se não por período de tempo e por necessidade comprovada. Que os que deixam em seu lugar sejam idóneos para o exercício do cargo. Que os ouvidores dos corregedores não sejam dotados do poder destes na sua ausência, quando por aqueles substituídos.</t>
  </si>
  <si>
    <t>[1] Optou-se pela nomenclatura de “Direitos Régios” ao invés de “Direitos reais” a que recorre Armindo de Sousa n’As Cortes Medievais Portuguesas, dado que esta é uma definição de um ramo do Direito Privado, que se reporta aos direitos de propriedade. Portanto concluiu-se que a denominação “Direitos Régios” se referiria indubitavelmente aos Direitos do Rei e da Coroa.</t>
  </si>
  <si>
    <t>[2] Resposta dupla. É dada resposta a este capítulo em conjunto com a do capítulo seguinte.</t>
  </si>
  <si>
    <t>[3] Resposta dupla. Responde também ao Capítulo anterior</t>
  </si>
  <si>
    <t>[4] Ordenações Afonsinas - Livro II - Título XIII</t>
  </si>
  <si>
    <t>[5] Poderemos deduzir do termo “leixou” (deixou) que aqui se expressa uma vontade testamental de Diogo Soares de Albergaria, que terá morrido c. 18 de Agosto de 1472. Ver GOMES, Saul António; D. Afonso V; Temas e Debates; Rio de Mouro; 2009; p. 132</t>
  </si>
  <si>
    <t>[6] Idem, Ibidem, p. 153</t>
  </si>
  <si>
    <t>[7] Repetição de assunto.</t>
  </si>
  <si>
    <t>[8] Ordenações Afonsinas - Livro II - Título LXIII</t>
  </si>
  <si>
    <t>[9] D. Fernando I</t>
  </si>
  <si>
    <t>[10] Ordenações Afonsinas - Livro II - Título LVIIII</t>
  </si>
  <si>
    <t>[11] Também de Barcelos.</t>
  </si>
  <si>
    <t>[12] Erro de cópia: no documento ANTT, Cortes, M. 2, nº14, fs. 57-127v não está o capítulo mas sim um fólio em branco (Fl. 75). A numeração entre parênteses equivale ao número efectivo de parágrafos com resposta e a numeração sem parênteses equivale à numeração dos capítulos presentes no documento. O capítulo consta emANTT, Cortes, M. 8, Nº 14, fs. 2-3, respectivamente transcrito no Anexo II.</t>
  </si>
  <si>
    <t>[13] Quando o Corregedor da Corte não tiver despacho da sua competência, deve desembargar feitos gerais na sua mesa, com um ouvidor.</t>
  </si>
  <si>
    <t>[14] Capítulo duplo. Possível falha de numeração. Manteve-se a numeração original, considerando-se um capítulo duplo. Apesar de o assunto nos dois capítulos ser o mesmo, tem-se pela resposta a informação de que são dois (“Respomde El Rey a este capitolo e ao seguimte…”)</t>
  </si>
  <si>
    <t>2</t>
  </si>
  <si>
    <t>Na justificação do povo para solicitar esta proibição verifica-se uma certa preocupação com o cumprimento da Lei Mental. Refere-se Diogo Soares de Albergaria no capítulo, bem como um mosteiro que criou (possivelmente Mosteiro de Santar) e ao qual “leixou”[5] avultada soma em dinheiro. Há uma clara protecção por parte do rei, pois na resposta não se refere este caso específico. Diogo Soares fazia parte do Conselho Real[6].</t>
  </si>
  <si>
    <t>8</t>
  </si>
  <si>
    <t>13</t>
  </si>
  <si>
    <t>14</t>
  </si>
  <si>
    <t>15</t>
  </si>
  <si>
    <t>Recusa-se a revogação de bens e direitos atribuídos. Explica-se que há poucas atribuições de terras de juro e herdade.
Garante-se que não haverá regimes de excepção à Lei Mental.</t>
  </si>
  <si>
    <t>Que não se leve “dízima nem vintena” das apelações que vão aos ouvidores dos fidalgos.</t>
  </si>
  <si>
    <t>Sugestão de reforma de estrutura da Casa da Suplicação:
Três Mesas
- Ouvidores (3)
- Corregedor da Corte[13]
- Juízes dos Feitos do Rei</t>
  </si>
  <si>
    <t>Economia</t>
  </si>
  <si>
    <t>Que o rei extinga o monopólio das saboarias.</t>
  </si>
  <si>
    <t>As saboarias foram entregues como mercê ao Duque de Viseu e Beja[1]. Permite-se aos povos que elejam procuradores para ficarem para defenderem o seu ponto de vista face às saboarias. Convocará procuradores do Duque de Viseu e Beja para o mesmo efeito.</t>
  </si>
  <si>
    <t>Pelo capítulo percebemos que há um compromisso anterior de o rei abolir o dito monopólio, quando o seu detentor, na altura o Infante D. Henrique, morresse.</t>
  </si>
  <si>
    <t>Finanças</t>
  </si>
  <si>
    <t>Câmbios. Que o rei revogue a doação dos câmbios reais ao Conde de Penela e os tome para si. Não o querendo directamente, o dê a pessoa idónea e natural do reino que o administre por si. Onde não há câmbio do rei, que haja livre câmbio.</t>
  </si>
  <si>
    <t>Referência no agravo aos reinados de D. João I e de D. Duarte, onde os reis reservavam para si o câmbio monetário.</t>
  </si>
  <si>
    <t>Fiscalidade</t>
  </si>
  <si>
    <t>Pede-se a extinção do imposto pago ao couteiro-mor por aqueles que se deslocam por meio de outra besta de sela que não o cavalo.</t>
  </si>
  <si>
    <t>Nos agravos faz-se uma clara descrição de alguns abusos e enriquecimento ilícito por parte do couteiro-mor.</t>
  </si>
  <si>
    <t>Militar</t>
  </si>
  <si>
    <t>Que os que emprestam armas não sejam obrigados a comprar novas até que as suas lhes sejam devolvidas por quem as recebeu. Que os moradores do rei sejam obrigados a ter as suas próprias armas.</t>
  </si>
  <si>
    <t>Na resposta acrescenta-se que quem emprestar armas que sejam depois perdidas deve reclamar junto do senhor a quem emprestou.</t>
  </si>
  <si>
    <t>Solicita-se a extinção dos galinheiros do rei e do príncipe por algum tempo pelo menos. Que se cumpra pelo menos a Ordenação que proíbe os fidalgos e senhores de terem galinheiros e se paguem as galinhas e outros bens a seus donos[2]. Que os galinheiros (ofício) dos fidalgos sejam presos pelos juízes das terras e condenados à morte.</t>
  </si>
  <si>
    <t>Extinguem-se os galinheiros (ofício) do rei e do príncipe. Que os vedores, seu e do príncipe, em conjunto com os vintaneiros, comprem nos lugares as galinhas e bens necessários na Corte, a um preço acima do que consta na Ordenação e abaixo do que nos lugares se pede. Quem detiver galinheiro para além do rei e do príncipe seja enviado para o degredo por dois anos.</t>
  </si>
  <si>
    <t>O povo constata no agravo a escassez de lavradores no reino.</t>
  </si>
  <si>
    <t>Que o rei revogue os alvarás dados ao Bispo de Coimbra e a outros prelados para que não dêem conhecimento de alguns dos seus feitos às justiças do rei (desembargadores e corregedor da Corte).</t>
  </si>
  <si>
    <t>Delegação desta competência ao seus letrados e aos da Igreja, que em conjunto chegarão a veredicto.</t>
  </si>
  <si>
    <t>Solicita-se a abolição do monopólio do comércio da Guiné, dado a Fernão Gomes. Que o rei tome para si o trato da malagueta e do ouro. Que só os naturais do reino tenham direito de aí fazer comércio, sob o imposto da quarta e da quinta. Que não se vendam licenças de comércio nem se dêem a muitas pessoas, para que não se “pejem” umas às outras.</t>
  </si>
  <si>
    <t>Segundo o agravo do povo, o comércio da Guiné que o rei arrendou a Fernão Gomes por 200 000 reais por ano vale 100 000 cruzados. O capítulo inicia-se com um discurso retórico onde está patente uma grande consciência de importância dos Descobrimentos para o Reino. Surge o conceito de “república”[3].</t>
  </si>
  <si>
    <t>Solicita-se a abolição do monopólio do marfim (“demtes d’alifamtes”) que se trás da Guiné, dado a Martim Anes “Bom Viagem”. Que o marfim seja de comércio livre.</t>
  </si>
  <si>
    <t>Que não se exportem escravos africanos para fora do reino. Que se revoguem as licenças de exportação de escravos.</t>
  </si>
  <si>
    <t>Acrescenta-se que os escravos que forem exportados devem primeiro vir ao reino, proibindo-se a exportação directa.</t>
  </si>
  <si>
    <t>Segundo o capítulo, os escravos eram mão-de-obra útil para os arroteamentos.</t>
  </si>
  <si>
    <t>Açúcar e Mel da Madeira. Que o rei anule os acordos entre os madeirenses e os genoveses e o liberalize ou regule de forma a não prejudicar o seu povo.</t>
  </si>
  <si>
    <t>Que da resposta a um ano termine o contrato entre madeirenses e genoveses e haja comércio livre pelos seus naturais do açúcar e do mel. Que se elejam feitores para venderem estes produtos na Flandres e que nenhuns outros para além destes lá  os possam vender.</t>
  </si>
  <si>
    <t>Solicita-se ao rei que imponha lealdamentos[4] (limites à importação de mercadorias e exportação de moeda) aos mercadores estrangeiros que estão no reino.</t>
  </si>
  <si>
    <t>Remete para ordenação feita em Coimbra.</t>
  </si>
  <si>
    <t>A questão dos lealdamentos surge também nas Cortes de 1451 de Santarém, onde fica deferido que os mercadores estrangeiros devem manifestar as mercadorias que comercializam no reino.[5]</t>
  </si>
  <si>
    <t>Solicita-se a abolição das restrições e exclusivos do comércio e exportação dos couros.</t>
  </si>
  <si>
    <t>O comércio será liberalizado assim que os contratos de exclusivo até aqui estabelecidos expirem.</t>
  </si>
  <si>
    <t>Surge novamente o conceito de “república”.</t>
  </si>
  <si>
    <t>Pede-se o livre comércio para o sal e outras mercadorias.</t>
  </si>
  <si>
    <t>Justificam-se alguns “tratos“ por necessidade, depois de se afirmar que não é intenção do rei os fazer.</t>
  </si>
  <si>
    <t>Não são especificadas as outras mercadorias no capítulo, para além do sal.</t>
  </si>
  <si>
    <t>Pede-se que a partir de Janeiro (1473) sejam extintos os contratos sobre moradias do rei feitos com Abravanel e Latão.</t>
  </si>
  <si>
    <t>Que o rei impeça que a Infanta D. Beatriz, os duques, os condes e os fidalgos com terras da Coroa não imponham restrições comerciais nas suas terras com relegos e defesos. Que o rei aja sempre que lhe chegarem informações de restrição ao comércio livre.</t>
  </si>
  <si>
    <t>A resposta é vaga e não toma posição concreta sobre os casos referidos, concordando porém com o que é apontado.</t>
  </si>
  <si>
    <t>Referidos os casos específicos da grã de Palmela onde D. Beatriz impunha relego e defeso, os casos de Porto de Mós e Ourém e o caso da seda com o duque de Guimarães. São referidos outros produtos como o mel e a cera. Surge o conceito de poder absoluto do rei no final do agravo como fundamento para a acção do rei sobre estas matérias.</t>
  </si>
  <si>
    <t>Para reduzir a saída de ouro e prata do reino, solicita-se ao rei que mande retornar de Roma todos os clérigos que lá se encontram, muitos deles com tenças do rei.</t>
  </si>
  <si>
    <t>Na resposta está filosoficamente presente que se entende e concorda com o apontado. Na prática há uma justificação para a presença de alguns clérigos em Roma, para bem e honra do reino, e que lá irão permanecer.</t>
  </si>
  <si>
    <t>Há um claro ataque aos vícios seculares do clero neste capítulo.</t>
  </si>
  <si>
    <t>Que os tributos ao Papa e aos cardeais pagos pela Igreja do reino sejam em mercadorias e não em metais preciosos. Proposta de lealdamento.</t>
  </si>
  <si>
    <t>Para evitar a saída de ouro e prata do reino em anatas pelas investiduras, que o rei tente impedir que os bispos e arcebispos sejam deslocados quando vaga uma prelazia.</t>
  </si>
  <si>
    <t>Que o rei procure evitar a saída de ouro e prata devido às pensões que se dão particularmente a cardeais.</t>
  </si>
  <si>
    <t>Irá apelar-se junto do Papa.</t>
  </si>
  <si>
    <t>No capítulo comparam-se estas pensões aos cardeais com simonia, como argumento.</t>
  </si>
  <si>
    <t>Pede-se ao rei que esteja atento à compra de dignidades a Roma por parte dos bispos do reino e a consequente saída de metais preciosos do reino. Que o rei impeça os bispos do reino de dele saírem, em particular o arcebispo de Lisboa e o Bispo de Coimbra.</t>
  </si>
  <si>
    <t>Resposta curta e plenamente evasiva. No capítulo justifica-se o impedimento da saída do arcebispo de Lisboa e do Bispo de Coimbra por serem nobres e letrados, por isso necessários à corte.</t>
  </si>
  <si>
    <t>Bolsas de Estudo no estrangeiro. Que o rei revogue e extinga as bolsas de estudo dadas a estudantes no estrangeiro e beneficie apenas os estudantes da Universidade de Lisboa.</t>
  </si>
  <si>
    <t>Apenas se determina que as bolsas não sejam atribuídas por meio de tença, mas nenhuma se revoga ou anula.</t>
  </si>
  <si>
    <t>Referência ao reinado de D. Duarte onde, segundo o capítulo, não se atribuíam tenças para estudantes no estrangeiro.</t>
  </si>
  <si>
    <t>Pede-se a extinção da dízima sobre pão e legumes que sejam importados para o reino, particularmente da Berbéria, África e ilhas.</t>
  </si>
  <si>
    <t>Estabelece-se que, depois de terminarem os arrendamentos das alfândegas, suspender-se-á a dízima sobre o pão e legumes por quatro anos. Depois disso, as alfândegas deixarão de ser arrendadas e o referido tributo colectado pelos seus oficiais.</t>
  </si>
  <si>
    <t>Que não se levem dízimas nem vintenas de sentenças e execuções, conforme disposto no Cap. 24 das Cortes de Santarém de 1331 (Afonso IV).</t>
  </si>
  <si>
    <t>Referência ao reinado de Afonso IV.</t>
  </si>
  <si>
    <t>Pede-se que não se paguem dízimas de apelações à Corte nem das sentenças que vão aos juízes das terras. Que se paguem dízimas de justiça apenas nos lugares onde são feitas execuções pelo mordomo do rei.</t>
  </si>
  <si>
    <t>Que seja cumprido conforme nos forais. Onde forais não houver, que se cumpra segundo direito consuetudinário.</t>
  </si>
  <si>
    <t>Referências específicas ao modo do pagamento das dízimas de justiça em Lisboa, Porto e Coimbra. Referência ao reinado de Afonso IV.</t>
  </si>
  <si>
    <t>Seda e Amoreiras. Que os ouvidores e corregedores façam cumprir aos vizinhos do reino a ordem de terem vinte pés de amoreiras (plantados ou enxertados em figueiras) para produção de alimento de bicho da seda.</t>
  </si>
  <si>
    <t>Remete para Ordenações.</t>
  </si>
  <si>
    <t>Referência aos locais de Lamego e Trás-Os-Montes.</t>
  </si>
  <si>
    <t>Que se suspenda o ofício de fronteiro em tempo de paz e que nesses locais, durante esse período, governem as justiças do rei.</t>
  </si>
  <si>
    <t>Solicita-se a extinção dos ouvidores dos fidalgos.</t>
  </si>
  <si>
    <t>Eleições dos oficiais dos concelhos. Que os eleitos não possam recusar-se a exercer o ofício sequer por recurso a instâncias judiciais. Que o rei não se intrometa nas eleições de forma alguma.</t>
  </si>
  <si>
    <t>A resposta é curta e não é totalmente garantidora. No entanto optou-se por classifica-la como deferimento.</t>
  </si>
  <si>
    <t>Que as coimas municipais revertam para os concelhos e não para as chancelarias das correições.</t>
  </si>
  <si>
    <t>Que as multas impostas pelos juízes dos concelhos revertam para os concelhos e as impostas pelos corregedores para as chancelarias das correições, independentemente da vontade destes.</t>
  </si>
  <si>
    <t>Que se faça o que até agora foi de costume. Referência a Ordenações.</t>
  </si>
  <si>
    <t>Referência, no capítulo, a outras Cortes onde já esta disposição foi decidida.</t>
  </si>
  <si>
    <t>Que os corregedores não tenham poder de fazer leis se não nas câmaras, com os juízes, vereadores e homens bons. As multas dessas leis devem reverter para o concelho.</t>
  </si>
  <si>
    <t>Há locais em que é conveniente em que apenas os corregedores façam as leis e outros em que não. Remete-se para Ordenações[6].</t>
  </si>
  <si>
    <t>Que os corregedores e seus oficiais paguem de seu dinheiro as despesas de alojamento quando vão a qualquer lugar. Que os oficiais dos concelhos os obriguem a pagar, sob pena de pagarem eles essa despesa e uma multa para as obras municipais.</t>
  </si>
  <si>
    <t>Remete para Ordenações[7].</t>
  </si>
  <si>
    <t>Que sejam cumpridos pelos corregedores os capítulos em Cortes que os proíbem de exigir aos concelhos homens para carcereiros.</t>
  </si>
  <si>
    <t>A veracidade das informações dadas no capítulo é posta em causa. Que os corregedores cumpram a Ordenação. Que os oficiais obedeçam aos corregedores e se estes se excederem, que aqueles apelem ao rei.</t>
  </si>
  <si>
    <t>Social</t>
  </si>
  <si>
    <t>Que os corregedores não exijam dos concelhos recursos como bestas, carros e homens sem pagar. Que seja permitido aos juízes não darem esses recursos aos corregedores.</t>
  </si>
  <si>
    <t>Que os corregedores não tenham direito a exigências de luxo nas aposentadorias. Que quem ceder a essas exigências pague uma multa que reverta para as muralhas do lugar ou outras despesas do concelho, onde muros não houver.</t>
  </si>
  <si>
    <t>Pede-se alteração das ordenações[8]. Que os corregedores não multem os meirinhos, alcaides e juízes que não multam ou prendem as barregãs dos clérigos. Que sejam aqueles a executar a justiça neste caso, quando houver negligência destes. Que os corregedores não levem tenças secretas aos abades e clérigos com barregã.</t>
  </si>
  <si>
    <t>Que se guardem as ordenações até aqui feitas e o direito comum.</t>
  </si>
  <si>
    <t>Que os meirinhos e alcaides estejam obrigados a apresentar provas das suas acusações contra barregãs de clérigos, prostitutas, proxenetas e adúlteros, sob pena de serem multados pelos corregedores e pagarem a totalidade das custas judiciais.</t>
  </si>
  <si>
    <t>Remete para Ordenações e direito comum.</t>
  </si>
  <si>
    <t>Referência ao tema da prostituição.</t>
  </si>
  <si>
    <t>Que no período das inquirições gerais sejam inquiridos também os tabeliães, pelos juízes e escrivães dos concelhos, e as execuções dadas pelos corregedores.</t>
  </si>
  <si>
    <t>Que seja feita inquirição sobre os tabeliães quando for feita a inquirição sobre os oficiais locais, pelos corregedores.</t>
  </si>
  <si>
    <t>Pede-se que o rei autorize que os juízes locais averigúem nos concelhos se houve abusos por parte dos corregedores ou seus oficiais. Se houver dos oficiais, que informem os corregedores, se houver dos corregedores, que informem o rei ou o corregedor da corte.</t>
  </si>
  <si>
    <t>Que se façam apenas inquirições aos corregedores no final dos três anos de duração dos seus ofícios. Mas se durante o exercício houver indício de algum abuso que recorram ao corregedor da corte ou ao rei se necessário.</t>
  </si>
  <si>
    <t>Que os juízes das terras não consintam abusos dos corregedores. Que o rei mande que os corregedores custeiem os seus mantimentos e o seu transporte quando vêm de fora dos lugares onde estão.</t>
  </si>
  <si>
    <t>Que se recorra ao rei em caso de abuso, mas este não crê que os corregedores o façam.</t>
  </si>
  <si>
    <t>Que os concelhos não possam fazer avenças com os rendeiros das chancelarias sobre as multas dos moradores por desobediência aos corregedores e ouvidores.</t>
  </si>
  <si>
    <t>Referência específica ao local de Campo de Ourique e ao Mestrado de Santiago.</t>
  </si>
  <si>
    <t>Que os rendeiros dos alcaides das sacas não exijam avenças aos concelhos sobre penas dos contrabandistas. Que essas penas não se arrendem.</t>
  </si>
  <si>
    <t>Que não se façam avenças neste caso. Nada se refere da extinção da possibilidade do arrendamento das penas.</t>
  </si>
  <si>
    <t>Que se extinga a possibilidade de arrendamento das chancelarias das correições e das ouvidorias. Que sejam administradas pelos seus chanceleres.</t>
  </si>
  <si>
    <t>Por razões de eficácia na cobrança.</t>
  </si>
  <si>
    <t>Cobranças de custas judiciais arrendadas à esfera particular por questões de maior eficiência.</t>
  </si>
  <si>
    <t>Que se extingam todos os promotores de justiça, excepto o da Casa de Lisboa e o procurador dos feitos do rei.</t>
  </si>
  <si>
    <t>Haverão quantos promotores de justiça o rei entender e nos lugares que ordenar.</t>
  </si>
  <si>
    <t>Que nas correições e nos julgados dos concelhos deixem de existir distribuidores de feitos e informações e as suas funções desempenhadas pelos seus tabeliães e escrivães.</t>
  </si>
  <si>
    <t>Que os meirinhos e alcaides não levem dinheiro por prisões.</t>
  </si>
  <si>
    <t>Remete para Ordenações[9]</t>
  </si>
  <si>
    <t>Que haja um livro de registo diário da actividade dos corregedores e dos ouvidores, feito pelos tabeliães ou escrivães.</t>
  </si>
  <si>
    <t>Que se cumpra o que até agora foi costume. Remete para Ordenações.</t>
  </si>
  <si>
    <t>Que os corregedores estudem o seu regimento, constante no Livro Primeiro das Ordenações e sejam a cada ano responsabilizados pelo seu cumprimento.</t>
  </si>
  <si>
    <t>e</t>
  </si>
  <si>
    <t>Que os rendeiros do rei que não atingirem a quantia de 50 000 reais não possam ter privilégios de rendeiros, como por exemplo o de foro.</t>
  </si>
  <si>
    <t>Que nenhum agricultor possa arrendar e se dedique apenas ao seu ofício.</t>
  </si>
  <si>
    <t>O rei não se sente na autoridade de condicionar a liberdade de cada um de escolher o seu ofício e o modo de ganhar a vida.</t>
  </si>
  <si>
    <t>O povo entende que os lavradores se tornarem rendeiros é danoso para a economia.</t>
  </si>
  <si>
    <t>Que se cumpra a lei que impede os corregedores de encarregar os vassalos do rei e besteiros de cavalo com as prisões. Que estes juízes sejam punidos em caso de abuso.</t>
  </si>
  <si>
    <t>Salvaguardando excepções de necessidade e maior segurança.</t>
  </si>
  <si>
    <t>Que os alcaides e carcereiros sejam proibidos de cobrar carceragens mais altas que as estipuladas nas Ordenações[10].</t>
  </si>
  <si>
    <t>Eleição de alcaides pequenos. Sugere-se que o alcaide-mor escolha o alcaide pequeno a partir de proposta do concelho e não ao contrário. Que este ofício não dure mais de três anos.</t>
  </si>
  <si>
    <t>Que se sigam as Ordenações e os costumes dos lugares.</t>
  </si>
  <si>
    <t>Que não se arrendem as Casas da Moeda.</t>
  </si>
  <si>
    <t>Que as almotaçarias das coisas particulares dos lugares sejam da responsabilidade dos juízes, vereadores e homens-bons, sem intromissão sequer dos oficiais régios. Que as almotaçarias das coisas gerais como panos e mercadorias o rei decida como melhor parecer.</t>
  </si>
  <si>
    <t>Que se revoguem as dispensas das Leis de Desamortização e não sejam dadas mais nenhumas.</t>
  </si>
  <si>
    <t>Salvaguarda de excepções[11].</t>
  </si>
  <si>
    <t>Que sejam feitas inquirições sobre os bens de raiz da Igreja. Que os inquiridores sejam idóneos para as coisas de Deus e do Rei (“A César o que é de César…”). Para a aquisição de bens de raiz pelos clérigos se siga o disposto nas Ordenações[12].</t>
  </si>
  <si>
    <t>Que se guarde a Ordenação referida, exceptuando-se no caso a que se refere a ordenação do Infante D. Pedro, que impede inquirições aos bens de raiz que tinha a Igreja até à morte de D. João I.</t>
  </si>
  <si>
    <t>Referência ao infante D. Pedro.</t>
  </si>
  <si>
    <t>Pede-se ao rei que impeça a saída de cereais (“saca de pam”) para fora do reino, feita quer por naturais quer por estrangeiros.</t>
  </si>
  <si>
    <t>Constata-se o capítulo a existência de uma duradoura crise cerealífera. Referências à exportação de cereais para Ceuta e para a Guiné.</t>
  </si>
  <si>
    <t>Que se revoguem as licenças de exportação de gado para Castela, dadas na sequência da conquista de Arzila e Tânger.</t>
  </si>
  <si>
    <t>Que não se dêem licenças de exportação de gado a fronteiros e alcaides, que estes sejam devassados sobre exportações sem licença e os culpados de abuso punidos.</t>
  </si>
  <si>
    <t>Resposta curta e sem qualquer disposição definida.</t>
  </si>
  <si>
    <t>Que os judeus se cinjam ao comércio terrestre e não possam ter nem participar no comércio marítimo</t>
  </si>
  <si>
    <t>Que aqueles que têm bens em lugares que não os seus de residência gozem do estatuto de vizinhos e das isenções fiscais a ele inerentes. Exceptuem-se os estrangeiros.</t>
  </si>
  <si>
    <t>A resposta remete para os forais e costumes locais.</t>
  </si>
  <si>
    <t>Que sobre os prazos das demandas por dívidas postas pelos rendeiros do rei se guarde o estabelecido em Cortes. Que os almoxarifes e oficiais não possam, para além de dois anos, demandar por dívidas de rendas.</t>
  </si>
  <si>
    <t>Que se mantenha o disposto nas Cortes da Guarda e de Santarém.</t>
  </si>
  <si>
    <t>Que os que fazem armas, as consertam e as guarnecem (“armeiros e barbeiros”) sejam isentos de sisas, como disposto nas Cortes de Évora.</t>
  </si>
  <si>
    <t>O rei não se recorda e solicita que lhe seja levada a carta onde ele defere o pedido nas Cortes de Évora.</t>
  </si>
  <si>
    <t>Isenção solicitada pelos procuradores da cidade de Lisboa.</t>
  </si>
  <si>
    <t>Que não se leve portagem e passagem onde antes não havia.</t>
  </si>
  <si>
    <t>Na nova revisão dos forais do capítulo anterior dar-se-á provimento.</t>
  </si>
  <si>
    <t>Vários</t>
  </si>
  <si>
    <t>Sesmarias</t>
  </si>
  <si>
    <t>Serão revistas todas as ordenações e reformulações acerca das sesmarias. Depois disto, o bispo de Coimbra publicará os provimentos.</t>
  </si>
  <si>
    <t>67 A</t>
  </si>
  <si>
    <t>Que os sesmeiros sejam sempre nomeados pelos concelhos e confirmados pelo rei. Que deixem de ser sesmeiros os que por este foram feitos.</t>
  </si>
  <si>
    <t>Referência ao sesmeiro Álvaro Gonçalves de Estremoz.</t>
  </si>
  <si>
    <t>67 B</t>
  </si>
  <si>
    <t>Que antes das terras serem dadas em regime de sesmaria se dê um prazo aos donos das terras para que as aproveitem. Após o prazo, sejam ouvidos em caso de não aproveitamento.</t>
  </si>
  <si>
    <t>67 C</t>
  </si>
  <si>
    <t>Em caso de desconhecimento do dono da terra o sesmeiro deve fazer pregão e afixar edital no pelourinho do lugar, informando qual a terra a dar de sesmaria. Que só após um ano a terra possa ser dada.</t>
  </si>
  <si>
    <t>67 D</t>
  </si>
  <si>
    <t>Que os sesmeiros consultem primeiro os oficiais dos concelhos antes de darem baldios.</t>
  </si>
  <si>
    <t>Tentativa de salvaguarda das coutadas e malhadas de gado.</t>
  </si>
  <si>
    <t>67 E</t>
  </si>
  <si>
    <t>Que os matos que fazem parte de herdades e assentamentos não sejam dados de sesmaria.</t>
  </si>
  <si>
    <t>67 F</t>
  </si>
  <si>
    <t>Que as terras impróprias para agricultura não sejam dadas em sesmaria e que qualquer um do povo possa aproveitá-las sem que deles se leve pelos senhores, concelhos ou almoxarifes ração.</t>
  </si>
  <si>
    <t>67 G</t>
  </si>
  <si>
    <t>Que as terras maninhas que foram apropriadas pela Igreja, que não eram antes do rei, sejam dadas aos concelhos e por eles entregues em sesmaria.</t>
  </si>
  <si>
    <t>Apresenta-se o argumento das Leis de Desamortização para a expropriação dessas terras à Igreja.</t>
  </si>
  <si>
    <t>67 H</t>
  </si>
  <si>
    <t>Que, conforme a qualidade da terra dada em sesmaria, se ponha um prazo (entre um a quatro anos) para os beneficiários iniciarem o cultivo. Em caso de incumprimento do prazo pague ao concelho uma multa de 500 ou 1000 reais e perca a carta de sesmaria.</t>
  </si>
  <si>
    <t>67 I</t>
  </si>
  <si>
    <t>Que se cumpra a Ordenação[14] pela qual são os juízes ordinários e gerais que tratam dos feitos das sesmarias e não os sesmeiros. Que estes não possam ser chamados também juízes das sesmarias.</t>
  </si>
  <si>
    <t>67 J</t>
  </si>
  <si>
    <t>Para impedir erros no dar das terras de sesmaria, que o rei ordene que conste o regimento dos sesmeiros nas suas cartas de confirmação.</t>
  </si>
  <si>
    <t>67 L[15]</t>
  </si>
  <si>
    <t>Desconhecido</t>
  </si>
  <si>
    <t>67 M</t>
  </si>
  <si>
    <t>Que o rei não dê autorização aos pedintes para mendigarem para Santa Maria de Roça Vales, Santo Antão, Santa Maria de Azinhoso e outros. Que só permita pedir-se para Santa Maria de Guadalupe.</t>
  </si>
  <si>
    <t>Que o rei perdoe algumas multas impostas por corregedores e conselhos e também delitos pequenos como revelias de acontiados, besteiros e arnesados. Que os que compraram gado contra o regimento do rei, excepto os que passam esse gado para Castela, sejam perdoados também.</t>
  </si>
  <si>
    <t>Recorrem-se aos perdões dados em Arzila e Tânger como argumento de precedente para estes que agora se pedem.</t>
  </si>
  <si>
    <t>Que todas as decisões tomadas em Cortes, mesmo das quais os concelhos não têm translados, sejam cumpridas.</t>
  </si>
  <si>
    <t>Que se guardem todos os capítulos que não foram revogados.</t>
  </si>
  <si>
    <t>Que os clérigos detidos pela jurisdição do rei e entregues à jurisdição canónica sejam mantidos nas suas prisões do rei até ser dada sentença.</t>
  </si>
  <si>
    <t>Afirma-se, no capítulo, que os clérigos não detidos andariam de terra em terra, com armas, ameaçando as partes para que desistam de requerer.</t>
  </si>
  <si>
    <t>Que o rei volte atrás na revogação da Ordenação, a pedido dos prelados, que impõe que os clérigos com jurisdições seculares sejam demandados perante o corregedor da corte.</t>
  </si>
  <si>
    <t>Que o rei intervenha no excesso de oficiais de justiça e magistrados fazendo com que existam apenas jurisdições de juízes ordinários de cível e crime e juízes das rendas e direitos reais. Que os escrivães desses sejam tabeliães do rei.</t>
  </si>
  <si>
    <t>Que o rei não conceda perdões de homicídio ou agressões com ferimentos, mesmo que os réus apresentem perdões das partes. Que os degredos dados pela justiça sejam executados e não substituídos por outras penas, como até aqui se tem feito.</t>
  </si>
  <si>
    <t>Resposta quase evasiva. Salvaguarda de excepções.</t>
  </si>
  <si>
    <t>Que os acontiados no ano anterior por escudeiros feitos coudéis-mores sejam novamente avaliados e não sejam obrigados a ter armas por parte dos coudéis. Esta avaliação foi feita injustamente.</t>
  </si>
  <si>
    <t>Que os que se acham injustiçados se agravem aos coudéis e estes provejam.</t>
  </si>
  <si>
    <t>Abusos na cobrança de dízimo eclesiástico. Que o rei e seus letrados, em conjunto com os letrados da Igreja determine que dízimos terá o povo que pagar.</t>
  </si>
  <si>
    <t>Referência a Dízima Predial (imposto sobre a produtividade da terra) e a Dízima Pessoal (imposto sobre o trabalho). Percebe-se o gradual aperfeiçoamento da fiscalidade neste capítulo.</t>
  </si>
  <si>
    <t>Que o coudel-mor e o seu escrivão não levem taxas aos novos vassalos do rei pela nomeação e registo nos livros dos vassalos do rei.</t>
  </si>
  <si>
    <t>O tributo referido pela nomeação e registo que levaria o coudel-mor são 500 reais.</t>
  </si>
  <si>
    <t>Que sejam multados os juízes que permitem que judeus arrendem dízimos da Igreja através de cristãos, aos quais pagam uma parte dessas rendas. Que os tabeliães denunciem os juízes se souberem, sob pena de perderem os ofícios. Que sejam feitas obrigatoriamente inquirições destes casos.</t>
  </si>
  <si>
    <t>Remete para Ordenações[16]. Acrescenta que devem ser também punidos os cristãos. Determina multa de 100 dobras para os juízes.</t>
  </si>
  <si>
    <t>Que o rei não dê cartas de penhora aos prelados e eclesiásticos sem que estes levantem primeiro as excomunhões aos devedores e que garantam que não os excomungarão depois de penhorarem as dívidas. Que o rei se assegure de tudo isto.</t>
  </si>
  <si>
    <t>Acrescenta que revoga os alvarás dados, em contradição com esta proposta.</t>
  </si>
  <si>
    <t>No fundo a Igreja deveria escolher entre excomungar o devedor ou obter autorização de penhora e não as duas situações em simultâneo.</t>
  </si>
  <si>
    <t>Que o rei desembargue automaticamente as lutuosas dos seus vassalos falecidos às suas mulheres e herdeiros, para poupar-lhes incómodo de as solicitarem.</t>
  </si>
  <si>
    <t>Que se faça como até agora foi de costume.[17]</t>
  </si>
  <si>
    <t>Que os juízes e escrivães de órfãos possam tomá-los como servidores. Que percam os ofícios se o fizerem. Que os juízes ordinários inquiram sobre isto e apliquem a pena.</t>
  </si>
  <si>
    <t>Não é feita referência à inquirição por juízes ordinários destes casos.</t>
  </si>
  <si>
    <t>Pede-se a revogação da Ordenação[18] que permite que o homem possa dar como fiança os bens do casal sem autorização da sua mulher. Que os bens do casal não sejam alienados sem autorização da mulher, devido a dívidas do marido.</t>
  </si>
  <si>
    <t>Salvaguardam-se algumas excepções.</t>
  </si>
  <si>
    <t>Capítulo relativo a bens imóveis do casal.</t>
  </si>
  <si>
    <t>Que os bens do casal móveis sejam inalienáveis quando não há autorização da mulher.</t>
  </si>
  <si>
    <t>Remete para o que as Ordenações permitem.</t>
  </si>
  <si>
    <t>Capítulo relativo a bens móveis do casal.</t>
  </si>
  <si>
    <t>Que o rei ordene a entrega de todas as mulheres adúlteras dos lugares onde se asilam, mesmo dos eclesiásticos, até três dias. Que passados três dias a justiça secular possa entrar nas igrejas e prender as adúlteras. Que o mesmo se aplique a qualquer outro criminoso em asilo.</t>
  </si>
  <si>
    <t>Remete para Ordenações[19]</t>
  </si>
  <si>
    <t>Que os alardos sejam feitos apenas uma vez por ano e não três vezes ao ano, como disposto no regimento dos coudéis[20].</t>
  </si>
  <si>
    <t>Remete para Ordenações e para o que até agora foi de costume.</t>
  </si>
  <si>
    <t>Que os tabeliães e procuradores das cidades e vilas sejam eleitos por esses locais. Que os que foram ou sejam nomeados pelo rei, a pedido de senhores, não possam exercer.</t>
  </si>
  <si>
    <t>Se faça como até agora foi de costume, mas terá sempre o rei a última palavra quando vagar ofício.</t>
  </si>
  <si>
    <t>Que o rei não permita acumulação de cargos, não dando cartas de procuração a tabeliães. Que se cumpra como disposto nas Ordenações[21]. Que se revoguem cartas em contrário</t>
  </si>
  <si>
    <t>Religião</t>
  </si>
  <si>
    <t>Que o rei não permita que o clero leve dinheiro para levantar censuras eclesiásticas (excomunhões). Que apenas imponha penas espirituais.</t>
  </si>
  <si>
    <t>Que se guarde o que até agora foi de costume. Que os prelados possam impor as penas de dinheiro a quem têm, por jurisdição espiritual ou temporal, direito.</t>
  </si>
  <si>
    <t>Capítulo de acesa crítica social ao clero: “E porque Sennhor taães chaguas asy esprituãees com misericordia e piedade se ham de curar e nam com riguor e aspereza porque se Nosso Sennhor Deus he larguo os seus despemseiros nam ham de ser escasos.”</t>
  </si>
  <si>
    <t>Que o rei defina claramente, com uma Ordenação, depois de ouvidos os prelados ou os seus letrados, o modo de agir com os criminosos que se refugiam nas igrejas.</t>
  </si>
  <si>
    <t>Referência aos Capítulos do Clero, destas mesmas Cortes.</t>
  </si>
  <si>
    <t>Capítulos do Clero que nunca chegaram até nós. Referência ao reinado de D. Duarte.</t>
  </si>
  <si>
    <t>Que o rei faça valer as Ordenações sobre o direito de asilo nas igrejas ou que em alternativa altere as Ordenações[22]. Que não permita que os prelados boicotem a justiça régia quando os juízes vão para buscar os malfeitores às igrejas.</t>
  </si>
  <si>
    <t>Que se guarde a opinião do Doutor Inocêncio e o que até agora foi de costume.</t>
  </si>
  <si>
    <t>Argumento do agravo: “como a primcepe e Senhor cabe per maão rija e forte”</t>
  </si>
  <si>
    <t>Medicina e exercício. Que o cirurgião-mor e físico-mor não intervenham nem fiscalizem a esfera dos curandeiros. Que só dêem cartas para o exercício da medicina a pessoas que se revelem aptas no exame da profissão.</t>
  </si>
  <si>
    <t>Que o rei não permita que as tecedeiras sejam obrigadas a chamar os rendeiros das sisas e escrivães sempre que põem ou tiram teias do tear, pois há lugares em que o escrivão reside muito longe.</t>
  </si>
  <si>
    <t>Delega nos seus contadores a mediação do assunto.</t>
  </si>
  <si>
    <t>Que o rei declare se os lagares de vinho e de azeite pagarão dízima predial ou pessoal à Igreja.</t>
  </si>
  <si>
    <t>A questão será averiguada pelos seus letrados, em conjunto com os da Igreja.</t>
  </si>
  <si>
    <t>Referência de requerimento sobre este assunto por parte da vila de Santarém.</t>
  </si>
  <si>
    <t>Que o rei obrigue os juízes das terras dos senhores à execução das deprecadas que lhes são enviadas por outras justiças. Que ponha uma pena aos que não cumprem.</t>
  </si>
  <si>
    <t>Que a ele recorram se necessário, no que for contra as Ordenações.</t>
  </si>
  <si>
    <t>Que os senhores respeitem os privilégios que o rei deu a moradores das terras senhoriais. Que os senhores não possam dar privilégios a ninguém.</t>
  </si>
  <si>
    <t>Remete para Ordenações sobre a atribuição de privilégios[23]. Que os senhores nas suas terras dêem mandatos e não privilégios, pois estes só o rei pode dar. Que os que não respeitam os privilégios dados pelo rei percam a sua jurisdição e terra.</t>
  </si>
  <si>
    <t>Questão de conflito entre o poder régio e o poder senhorial.</t>
  </si>
  <si>
    <t>Que sejam libertados e perdoados da cadeia os que empenharam os seus bens e ainda não conseguiram pagar as dívidas à Igreja, pelas quais foram excomungados.</t>
  </si>
  <si>
    <t>Que se use como até aqui foi de costume.</t>
  </si>
  <si>
    <t>Que se extingam os juízes e escrivães de órfãos e as suas funções asseguradas pelos juízes dos lugares e tabeliães.</t>
  </si>
  <si>
    <t>Que só haja juízes e escrivães dos órfãos nos lugares com mais de 400 vizinhos.</t>
  </si>
  <si>
    <t>Referência, na resposta, a um capítulo de Cortes sobre este assunto[24]</t>
  </si>
  <si>
    <t>Que os excomungados só sejam presos e paguem multas depois de publicamente declarados como tal e comunicado às justiças seculares. Que paguem as multas só depois de presos e sejam soltos se tiverem feito cessão dos seus bens.</t>
  </si>
  <si>
    <t>Que se guarde o que consta nas Ordenações sobre excomungados[25].</t>
  </si>
  <si>
    <t>Que sejam proibidos meirinhos, alcaides e oficiais de justiça de levar multas a excomungados que estejam em liberdade ou tenham sido absolvidos.</t>
  </si>
  <si>
    <t>Resposta do capítulo anterior.</t>
  </si>
  <si>
    <t>Que os mercadores estrangeiros, como por exemplo os mouros, não possam comerciar produtos, como cera, nem haver peso se não em locais como Coimbra, Porto, Évora e Algarve, por serem burlões e falsificadores de moeda.</t>
  </si>
  <si>
    <t>Que se faça como até agora foi de costume.</t>
  </si>
  <si>
    <t>Referência na resposta à paz entre Portugal e Castela como argumento de não proibição do comércio dos mouros.</t>
  </si>
  <si>
    <t>Que o rei proíba que os fidalgos usurpem propriedade e valores das pessoas. Que tire inquirições sobre estes abusos e durante elas afaste os senhores das terras. Que faça depois justiça.</t>
  </si>
  <si>
    <t>Que o senhor ou fidalgo que cometer tais abusos pela primeira vez perca a jurisdição da terra que faz termo com o lugar onde cometeu o abuso e pela segunda perca a dita terra.</t>
  </si>
  <si>
    <t>Que os senhores não ponham alcaides-mores onde não há castelos nem menagens.</t>
  </si>
  <si>
    <t>Nada se refere acerca da perda de terras mas apenas da perda de jurisdição. Que pela primeira vez se suspenda a jurisdição e pela segunda se perca definitivamente. Quanto aos que não têm jurisdição, sejam julgados de acordo com as Ordenações[26].</t>
  </si>
  <si>
    <t>Que o rei não dê ofícios régios a pessoas inaptas para os exercer. Que não permita a venda e compra desses ofícios.</t>
  </si>
  <si>
    <t>Remete para a resposta dada ao Capítulo 6 dos Gerais do Povo, onde proíbe a venda e arrendamento de cargos.</t>
  </si>
  <si>
    <t>Que o rei não permita que os seus oficiais arrendem os seus ofícios e os exerçam eles próprios, sob pena de os perderem. Que o rei anule os alvarás que permitem arrendamento de cargos régios.</t>
  </si>
  <si>
    <t>Remete para resposta ao capítulo anterior.</t>
  </si>
  <si>
    <t>Que os judeus não possam anexar bens de raiz aos seus locais de culto. Que os que têm os alheiem no prazo de um ano sob pena de serem confiscados pelo rei.</t>
  </si>
  <si>
    <t>Salvaguardam-se os judeus que queiram comprar bens de raiz para sustentar os seus escrivães.</t>
  </si>
  <si>
    <t>No capítulo recorre-se às Leis de Desamortização, constantes nas Ordenações[27], como argumento. Compara-se a proibição às igrejas de comprarem bens de raiz com a permissão às sinagogas.</t>
  </si>
  <si>
    <t>Que não seja permitido aos judeus e aos mouros fazer aforamentos ou emprazamentos com os seus bens de raiz a cristãos. Que os bens em contrato sejam confiscados e que se dê um ano para a cessação dos contractos feitos, sob pena de perda de bens também.</t>
  </si>
  <si>
    <t>Daí sairia perda dos cristãos pois muitas vezes os judeus têm preços mais baixos.</t>
  </si>
  <si>
    <t>Pede-se ao rei que imponha que os judeus não possam comprar bens de raiz que não casas nas judiarias, vinhas ou outros que possam aproveitar sem recorrerem a mão-de-obra cristã. Que, em alternativa, os cristãos sejam proibidos de trabalhar as terras dos judeus de qualquer modo.</t>
  </si>
  <si>
    <t>Remete para Direito Comum, que não proíbe que os judeus comprem bens de raiz.</t>
  </si>
  <si>
    <t>Constatação, no capítulo, que o ofício dos judeus são os negócios do dinheiro e não o trabalho da terra.</t>
  </si>
  <si>
    <t>Que os cristãos possam comprar bens que já foram cristãos a mouros[28] ou que em alternativa seja proibido aos mouros comprarem bens de raiz de cristãos. Que os mouros possam aproveitar maninhos ermos, mas que cristãos não as possam depois adquirir.</t>
  </si>
  <si>
    <t>Que se guarde o que até agora foi de costume.</t>
  </si>
  <si>
    <t>Que os mouros sejam obrigados a usar sinal identificativo. Que se forem apanhados sem sinal sejam açoitados vinte vezes. Que a pena de dinheiro imposta aos seus donos seja extinta, pois muitas vezes são os mouros que descosem os sinais das suas roupas.</t>
  </si>
  <si>
    <t>Que o rei faça cumprir a restrição dos seus oficiais estarem nas vereações dos concelhos contrariamente à vontade dos oficiais concelhios e que se lhes imponha pena de 50 cruzados de ouro.</t>
  </si>
  <si>
    <t>Impõe-se pena de 10 cruzados de ouro.</t>
  </si>
  <si>
    <t>Escravos. Que os negros apanhados a roubar até à quantia de 400 reais sejam presos e julgados pelas autoridades judiciais locais, com condenação de pena de açoites em tanto número consoante o valor do furto. Que seja mantido na cadeia até o seu proprietário ressarcir o montante do furto ao lesado.</t>
  </si>
  <si>
    <t>Que se guardem os costumes do que até agora foi feito.</t>
  </si>
  <si>
    <t>Que o rei extinga os meirinhos especiais colocados nos lugares despovoados pelas guerras com Castela.</t>
  </si>
  <si>
    <t>Que em caso de abuso destes oficias, se agravem os lugares ao rei.</t>
  </si>
  <si>
    <t>Remete para Ordenações[30] e para a resposta ao capítulo 102.</t>
  </si>
  <si>
    <t>Que os criminosos que se dizem clérigos façam prova desse mesmo estatuto e dos benefícios que alegam ter. Que sejam entregues aos seus prelados apenas depois de serem feitas inquirições sobre isto.</t>
  </si>
  <si>
    <t>Remete-se para o que até agora foi de costume.</t>
  </si>
  <si>
    <t>Alega-se no agravo que muitos prelados fazem clérigos para os isentarem de prestar contas aos poderes e justiças seculares.</t>
  </si>
  <si>
    <t>Que seja revogado o privilégio de citação judicial do prior do Hospital, a moradores das suas terras. Que os moradores sejam citados pelos comendadores, mas para os juízes dos lugares onde residem.</t>
  </si>
  <si>
    <t>Refere-se que já existe processo acerca deste mesmo assunto na Casa da Suplicação.</t>
  </si>
  <si>
    <t>Que o rei proveja acerca dos abusos e acrescentos por parte da Arquidiocese de Braga relativamente aos votos de Santiago da Galiza.</t>
  </si>
  <si>
    <t>O rei solicita que lhe indiquem os prelados da Arquidiocese de Braga que cometem os abusos e procederam a acrescento dos votos. Depois tomará decisão.</t>
  </si>
  <si>
    <t>Integrada uma carta do concelho de Barcelos. O assunto da carta é assim transformado em capítulo. Referência aos procuradores do Porto e de Entre Douro e Minho.</t>
  </si>
  <si>
    <t>Que o rei, para evitar compadrio e colacias, imponha limite de mandato por três anos aos ouvidores das terras dos senhores e do príncipe. Que os corregedores do rei entrem nas jurisdições desses ouvidores no final dos três anos para deles fazerem inquirições. Dessas inquirições o rei deverá punir ou premiar os ouvidores. Que os ouvidores não tornem a ser ouvidores na mesma comarca, mas poderão ser noutra.</t>
  </si>
  <si>
    <t>Remete para resposta dada ao 8º Capítulo da Justiça. Referência à abolição dos regedores da justiça e sua substituição por corregedores.[31]</t>
  </si>
  <si>
    <t>Que os que fugirem ao pagamento da sisa, ao comprar ou ao vender, paguem como coima o dobro da sisa e não o quádruplo, conforme têm exigido os siseiros.</t>
  </si>
  <si>
    <t>Que os senhores que cobram taxas pelas suas chancelarias, bem como a rainha e o príncipe, não cobrem mais que a chancelaria do rei.</t>
  </si>
  <si>
    <t>Apenas não impõe limite às chancelarias do clero.</t>
  </si>
  <si>
    <t>Que se revoguem as ordenações e privilégios dados por reis anteriores que permitem justiça especial aos mouros e judeus, com juízes especiais e escrivães especiais[32]. Que os cristãos não tenham que ser citados pelos rabis, nos casos que envolvem judeus. Que os seus feitos sejam tratados pelos juízes ordinários.</t>
  </si>
  <si>
    <t>Que só nos casos que só envolvem judeus, seja o rabi a prover. Que nenhum cristão seja demandado perante nenhum rabi. Que onde há juízes especiais dos mouros e dos judeus aí se mantenham. Que nos lugares onde não há, provejam os juízes ordinários.</t>
  </si>
  <si>
    <t>Que não se confisquem os bens dos assassinos que têm herdeiros. Que se revoguem leis que isto permitam.</t>
  </si>
  <si>
    <t>Que os daninhos não sejam punidos pelos oficiais de justiça com pena em dinheiro mas de outro modo, como por exemplo degredo, conforme mandou fazer o rei D. Duarte.</t>
  </si>
  <si>
    <t>Referência aos corregedores Joane Mendez e Alvaro Mendez (pai e filho respectivamente). Este capítulo, à semelhança do nº 116, era um capítulo especial que foi tornado geral: “Este capetolo Sennhor pede so o Amtre Tejo e Odiana e em esto se acordaram os precuradores dos povos”.</t>
  </si>
  <si>
    <t>Que o dinheiro das coimas respeitantes à almotaçaria revertam para os concelhos e não possam ser reclamadas para as chancelarias das correições ou ouvidorias, mesmo que prescrevam.</t>
  </si>
  <si>
    <t>Remete para o que é de costume nos lugares. Em caso de abuso, que se agravem os queixosos ao rei.</t>
  </si>
  <si>
    <t>Que o rei tenha provisão relativamente ao excesso de privilégios que atribuiu no extracto social do povo. Que pelo menos não nomeie mais vassalos nem atribua mais privilégios.</t>
  </si>
  <si>
    <t>Justifica-se a atribuição de privilégios pela legitimidade do merecimento. Promete-se temperança na atribuição de mais mercês.</t>
  </si>
  <si>
    <t>Recurso ao provérbio “muyta cera queima a igreija” como argumento no agravo, para a necessidade de o rei reduzir o número de privilegiados.</t>
  </si>
  <si>
    <t>Que se revejam e confirmem todas as cartas de coutos, honras e coutadas. Que essa revisão seja feita pelo juiz dos feitos do rei, como a reforma dos forais, e os concelhos sejam ouvidos no processo.</t>
  </si>
  <si>
    <t>Que em caso de haver qualquer questão particular ou específica, se agravem ao rei.</t>
  </si>
  <si>
    <t>126[33]</t>
  </si>
  <si>
    <t>Que relativamente a coutadas o rei declare por Ordenação ou nas cartas de coutada que concede as coimas que poderão ser levadas. Que relativamente a estragos feitos por gado, as coimas sejam equivalentes ao valor dos estragos apenas, não se olhando à condição pessoal dos donos das coutadas. Que as coimas sejam atribuídas de acordo com os preços vigentes nos lugares de termo das coutadas.</t>
  </si>
  <si>
    <t>Que não se levem coimas superiores às referidas nas cartas de coutada. Se nelas não constar esta informação, não se levem coimas algumas.</t>
  </si>
  <si>
    <t>Na resposta referem-se especificamente dois capítulos, apesar de a numeração dar a indicação de ser apenas um. Respeitou-se a numeração.</t>
  </si>
  <si>
    <t>Que os donos das coutadas usem dos seus privilégios (coimas e penas) apenas relativamente às pessoas que não estão no termo da sua coutada, estrangeiros e pessoas que estão de passagem. Que as pessoas que vivem em torno da coutada estejam isentas de coimas, pois muitas vezes o gado da coutada invade as suas terras. Que não se ponham porém em causa os privilégios dos senhores.</t>
  </si>
  <si>
    <t>Relativamente à obra da rendição dos cativos, pede-se ao rei que os concelhos sejam autónomos nessa gestão. Que em alternativa os oficiais das cidades episcopais, e não os contadores, possam anualmente fiscalizar as contas dos recebedores nomeados pelo rei.</t>
  </si>
  <si>
    <t>Remete para o capítulo 7 das Cortes de Santarém (1468)[34] onde deu deferimento à redução do número e despesa dos oficiais das obras de redenção dos cativos.</t>
  </si>
  <si>
    <t>Que o rei permita o incremento gado muar, autorizando a reprodução de asnos com éguas que não sejam de raça pura.</t>
  </si>
  <si>
    <t>Nas Cortes de Santarém de 1468 expõe-se o mesmo assunto, se bem que numa área geográfica específica. O rei dá deferimento condicionado[35].</t>
  </si>
  <si>
    <t>Pede-se ao rei que, por já haver muitos homens que sabem atirar com bestas, suspenda por alguns anos o ofício de anadel e anadel-mor. Que gradualmente parta para a extinção definitiva do ofício e deixe aos concelhos a gestão dos besteiros.</t>
  </si>
  <si>
    <t>Que o rei ordene que aposentar os besteiros de conto seja prerrogativa dos concelhos e não do anadel-mor.</t>
  </si>
  <si>
    <t>Serão primeiro analisados os antigos regimentos dos besteiros, dos reinados anteriores.</t>
  </si>
  <si>
    <t>Que se proíba o costume de lutuosa de o anadel-mor ficar proprietário das bestas dos besteiros de conto que se aposentam ou que morrem.</t>
  </si>
  <si>
    <t>Que os benefícios pedidos para os besteiros de conto se estendam aos besteiros de cavalo.</t>
  </si>
  <si>
    <t>Relativamente ao disposto nas anteriores respostas não se inovará. Serão primeiro analisados os antigos regimentos dos besteiros, dos reinados anteriores.</t>
  </si>
  <si>
    <t>Que os agricultores acontiados em cavalo possam ter éguas infantis e de boa raça e fazer reprodução de gado equídeo. Que não possam cessar a sua incumbência até à morte.</t>
  </si>
  <si>
    <t>Que se faça como até agora foi costume.</t>
  </si>
  <si>
    <t>Que se proíba a venda ambulante a qualquer cristão ou judeu, pois esses vendedores fogem aos impostos. Que quem for apanhado perca a mercadoria: metade para o rei e metade para o acusador.</t>
  </si>
  <si>
    <t>Os vendedores ambulantes beneficiam a gente miúda, que não tem recursos nem tempo para se deslocar aos mercados das áreas urbanas maiores.</t>
  </si>
  <si>
    <t>Que o leigo, citado para tribunal da Igreja, que alegar que o assunto é secular, seja enviado às justiças laicas para fazer prova da sua afirmação. Que seja apenas remetido para a justiça da Igreja se não o provar.</t>
  </si>
  <si>
    <t>Que se guarde o que é de costume e os acordos entre o rei e a Igreja.</t>
  </si>
  <si>
    <t>Que as audiências no Tribunal da Relação sejam processadas ordeiramente, de modo que as partes e os seus procuradores sejam ouvidos condignamente.</t>
  </si>
  <si>
    <t>Não é possível dar regra certa, porém ordena que o regedor e desembargadores do respectivo tribunal organizem as audiências o melhor possível.</t>
  </si>
  <si>
    <t>Que os juízes desembargadores do Tribunal da Relação façam audiências nas suas casas, sem embargo de porteiros, de modo a poderem despachar mais eficazmente.</t>
  </si>
  <si>
    <t>Permite-se que os desembargadores façam audiências em suas casas, apesar disto ser proibido no reinado de D. Duarte. Nada se refere quanto a porteiros.</t>
  </si>
  <si>
    <t>Que se proíba que os desembargadores, oficiais de justiça e oficiais da fazenda não recebam mercês se não do rei, de modo a garantir-se a sua isenção. Que não intervenha na Relação oficial que não seja pelo rei sustentado.</t>
  </si>
  <si>
    <t>Que os corregedores e seus oficiais cumpram com as ordenações e os capítulos deferidos em Cortes, no que diz respeito ao seu regimento. Que percam os ofícios em caso de incumprimento e que os oficiais dos concelhos sejam multados em caso de passividade face à má conduta dos juízes.</t>
  </si>
  <si>
    <t>Que os corregedores da corte e das comarcas dêem cartas de segurança perante os juízes das terras onde os crimes tiveram lugar. Que as inquirições pelos escrivães sejam feitas apenas com requerimento das partes.</t>
  </si>
  <si>
    <t>Remete para Ordenações[36]. Que, se algum corregedor agir em contrário, se agravem ao rei.</t>
  </si>
  <si>
    <t>Que, quando o detentor de carta de segurança não é suspeito de homicídio, não seja preso até as devassas se tornarem judiciais.</t>
  </si>
  <si>
    <t>Que a carta de segurança não perca a validade nem o seu detentor seja preso, mesmo que falte a duas ou três audiências, se for considerado inocente.</t>
  </si>
  <si>
    <t>Relativamente a Ordens Militares, que o rei não permita que qualquer um se faça cavaleiro de Santiago. Que os cavaleiros dessas ordens, mesmo que tomem hábito fora do reino, não possam ser oficiais do rei nem dos concelhos. Que os cavaleiros que cometam crimes antes de entrarem para a Ordem sejam julgados por justiça laica. Que sejam compelidos a servir Deus e o Rei, conforme as obrigações da sua Ordem.</t>
  </si>
  <si>
    <t>O rei poderá fazer seus oficiais os membros de Ordens Militares que entender serem idóneos. Evade-se à parte da resposta que faz referência aos crimes cometidos antes dos cavaleiros tomarem hábito.</t>
  </si>
  <si>
    <t>Relego de vinho. Que os rendeiros do rei cumpram os forais no que diz respeito ao direito de relego do rei, permitindo que depois do relego os produtores locais vendam livremente o seu vinho e não se sirvam desse direito para trazer vinho de fora e vendê-lo para seu benefício, prolongando esse período.</t>
  </si>
  <si>
    <t>Por haver variedade nos forais acerca do direito de relego, o rei não pode tomar provisão certa. Porém que nos casos de abusos os concelhos se agravem a ele.</t>
  </si>
  <si>
    <t>Que o rei mande desfazer o caneiro de Abrantes no Tejo, por três ou quatro anos, ou que mantenha a veia de água aberta, para impedir o assoreamento do rio que prejudica a agricultura e a pesca.</t>
  </si>
  <si>
    <t>Duvida que a questão seja tão crítica como o povo refere no agravo. Nomeará duas pessoas aptas para averiguar o assunto durante um ano.</t>
  </si>
  <si>
    <t>Que face às incursões feitas por terra e mar pelos castelhanos, das quais resultam furtos, os naturais do reino possam agir por sua iniciativa para reaver compensação.</t>
  </si>
  <si>
    <t>Remete para resposta dada ao Capítulo 30 dos da Nobreza.</t>
  </si>
  <si>
    <t>Que as coudelarias sejam atribuídas a homens bons moradores dos lugares e abastados. Que não sejam pobres nem fidalgos. Que o coudel e escrivães sejam nomeados ao mesmo tempo, por três anos. Que os alardos sejam feitos directamente pelos coudéis e não por adjuntos.</t>
  </si>
  <si>
    <t>Que sobre isto sejam guardados os capítulos que existirem sobre o assunto.</t>
  </si>
  <si>
    <t>Que só os concelhos possam nomear os seus oficiais, por três anos de mandato, e que o rei não intervenha no processo de nomeação, sendo anuladas todas as cartas de confirmação desses ofícios.</t>
  </si>
  <si>
    <t>Ressalvam-se excepções para a nomeação de oficiais.</t>
  </si>
  <si>
    <t>Que se restrinja o número de procuradores (advogados). Que sejam as partes a ir a juízo e não eles, podendo apenas aconselhá-las em suas casas. Que isto se aplique a todas as justiças, menos à da Corte e à Casa do Cível de Lisboa.</t>
  </si>
  <si>
    <t>Não será imposto limite de procuradores. Porém o rei ordena ao chanceler-mor que só dê ofício de procurador a quem for idóneo para o seu exercício.</t>
  </si>
  <si>
    <t>[1] D. Diogo</t>
  </si>
  <si>
    <t>[2] Ordenações Afonsinas – Livro II – Título LXI</t>
  </si>
  <si>
    <t>[3] “bem da reepubrica”</t>
  </si>
  <si>
    <t>[4] Ver Serrão, Joel; op. cit.; Vol. III; p. 443</t>
  </si>
  <si>
    <t>[5] Ver SOUSA, Armindo de; As Cortes Medievais Portuguesas (1385-1490); Vol. II; História Medieval 4; INIC/CHUP; Porto; 1990; p. 345</t>
  </si>
  <si>
    <t>[6] Ordenações Afonsinas – Livro I – Título XXIII</t>
  </si>
  <si>
    <t>[7] Ibidem</t>
  </si>
  <si>
    <t>[8] Ordenações Afonsinas – Livro II – Título XXII</t>
  </si>
  <si>
    <t>[9] Ordenações Afonsinas – Livro I – Título LXXII</t>
  </si>
  <si>
    <t>[10] Ordenações Afonsinas – Livro I – Título XXXIIII</t>
  </si>
  <si>
    <t>[11] Ver Ordenações Afonsinas – Livro IV – Título XXXXXIII</t>
  </si>
  <si>
    <t>[12] Ordenações Afonsinas – Livro IV – XLVIII</t>
  </si>
  <si>
    <t>[13] No documento leia-se “Tavila”.</t>
  </si>
  <si>
    <t>[14] Ordenações Afonsinas – Livro IV – Título LXXXI</t>
  </si>
  <si>
    <t>[15] Capítulo muito incompleto, pelo que não é possível designar tema nem assunto. Parte do fólio posterior em branco.</t>
  </si>
  <si>
    <t>[16] Ordenações Afonsinas – Livro II – Título LXXXXVI</t>
  </si>
  <si>
    <t>[17] Ordenações Afonsinas – Livro II – Título XXXXVII</t>
  </si>
  <si>
    <t>[18] Ordenações Afonsinas – Livro IV – Título XVI</t>
  </si>
  <si>
    <t>[19] Ordenações Afonsinas – Livro V – Título C</t>
  </si>
  <si>
    <t>[20] Ordenações Afonsinas – Livro I – Título LXXI – Capítulo XIII</t>
  </si>
  <si>
    <t>[21] Ordenações Afonsinas – Livro I – Título XIII</t>
  </si>
  <si>
    <t>[22] Ordenações Afonsinas – Livro II – Título VIII</t>
  </si>
  <si>
    <t>[23] Ordenações Afonsinas – Livro II – Título XXXVIIII</t>
  </si>
  <si>
    <t>[24] Possivelmente Cortes de Santarém de 1468 (Capítulo 23). Ver SOUSA, Armindo de; op. cit.; Vol. II; p. 380. No entanto, no capítulo das Cortes de 1468 o número de vizinhos a partir do qual é possibilitado aos lugares terem os referidos oficiais, e deferido pelo rei, é de 100 e não de 400.</t>
  </si>
  <si>
    <t>[25] Ordenações Afonsinas – Livro V – Título XXVII e seguinte.</t>
  </si>
  <si>
    <t>[26] Ordenações Afonsinas – Livro V – Título C</t>
  </si>
  <si>
    <t>[27] Ordenações Afonsinas – Livro II – Título XIIII</t>
  </si>
  <si>
    <t>[28] Ordenações Afonsinas – Livro II – Título CXI</t>
  </si>
  <si>
    <t>[29] Repetição de assunto.</t>
  </si>
  <si>
    <t>[30] Ordenações Afonsinas – Livro V – Título C</t>
  </si>
  <si>
    <t>[31] Confrontar com Capítulo (16) da Justiça e Capítulo 16 dos da Nobreza.</t>
  </si>
  <si>
    <t>[32] Ver Ordenações Afonsinas – Livro II – Título LXXXI (Jurisdições dos Rabis) e Ord. Af. – Livro II – Título LXXXXIII (Tabeliães dos Judeus)</t>
  </si>
  <si>
    <t>[33] Capítulo duplo.</t>
  </si>
  <si>
    <t>[34] Ver SOUSA, Armindo de; op. cit.; Vol. II; p. 377</t>
  </si>
  <si>
    <t>[35] Idem, Ibidem; p. 379</t>
  </si>
  <si>
    <t>[36] Ordenações Afonsinas – Livro III – Título CXXII</t>
  </si>
  <si>
    <t>16</t>
  </si>
  <si>
    <t>17</t>
  </si>
  <si>
    <t>18</t>
  </si>
  <si>
    <t>19</t>
  </si>
  <si>
    <t>20</t>
  </si>
  <si>
    <t>21</t>
  </si>
  <si>
    <t>22</t>
  </si>
  <si>
    <t>23</t>
  </si>
  <si>
    <t>24</t>
  </si>
  <si>
    <t>25</t>
  </si>
  <si>
    <t>26</t>
  </si>
  <si>
    <t>27</t>
  </si>
  <si>
    <t>28</t>
  </si>
  <si>
    <t>29</t>
  </si>
  <si>
    <t>No agravo são apresentados quatro argumentos sólidos em como estes acordos são prejudiciais ao Reino e à República:
1.       Andando o comércio do açúcar e do mel em poucas mãos, o seu preço aumenta.
2.       Antes dos contratos, quando o comércio era livre, atraia-se outros comerciantes que depois investiam no açúcar e no mel.
3.       O consumo e a venda interna do açúcar e do mel estão condicionados por esses acordos.
4.       Os contratos permitem comércio directo, sem passar por Lisboa, pelo que se perde a cada ano entre 5000 e 6000 dobras em dízimas e sisas.</t>
  </si>
  <si>
    <t>Como alguns exemplos de exigências de luxo dos corregedores, no capítulo referem-se:
- Mantas da Flandres
- Bancais
- Tapetes
- Cortinas e cubricamas de avantagem
- Junco e Lenha
- Trasmesa ou outros arreios</t>
  </si>
  <si>
    <t>Referência ao caso da cidade de Coimbra, onde não se encontram bens de raiz fora das mãos eclesiásticas que valham um milhão de reais.
Referência aos reinados de D. Dinis, D. João I e D.Duarte.</t>
  </si>
  <si>
    <t>Solicita-se a reforma dos forais do reino e sugerem-se os passos para a sua realização:
1.       Que o juiz dos feitos do rei solicite para si todos os forais.
2.       Que o juiz dos feitos do rei receba os forais originais e cópias da Torre do Tombo e todas as custas sejam asseguradas pelos senhores das terras, pelos concelhos ou por ambos.
3.       Que o juiz dos feitos do rei, em conjunto com procuradores dos concelhos e dos senhores, comparem e examinem os forais com as cópias da Torre do Tombo.
4.       Que dessa análise saiam novos forais, corrigidos de erros e falsidades.
5.       Que a reforma seja feita à medida que os forais vão chegando ao juiz dos feitos do rei até que todos estejam remodelados.</t>
  </si>
  <si>
    <t>Aprova-se e ordena-se a reforma dos forais, porém noutro modelo:
1.       Que todos os forais venham ao juiz dos feitos do rei
2.       Que os primeiros sejam os da comarca de Entre Tejo e Guadiana e sejam analisados até Outubro.
3.       Que o juiz dos feitos do rei dê um prazo aos alcaides, contadores e concelhos dos restantes lugares para trazerem os forais.
4.       Que em caso de incumprimento de prazo, não possam arrecadar os direitos consagrados nos forais, até os levarem ao juiz dos feitos do rei e sua aprovação.
5.       Que o principal responsável pela reforma dos forais seja o juiz dos feitos do rei e a seu tempo o rei apontará outros para o auxiliarem.</t>
  </si>
  <si>
    <t>Referência a locais e estradas específicos:
- Beja a Tavila (ou Tavira)[13]
- Beja, Faro, Loulé e Almodôvar
- Évora a Ferreira
- Ferreira a Lagos
- Ribeira do Roxo
- Aljustrel
- Mesajana (termo de Pavia)
- Póvoa de Santa Luzia (termo de Garvão)</t>
  </si>
  <si>
    <t>Que sejam punidos os senhores e fidalgos que protegem malfeitores, particularmente assassinos. Que sejam punidos da seguinte forma:
- Se tiver jurisdição de terra, perca a jurisdição.
- Se tiver terra e não jurisdição, perca a terra.
- Se não tiver jurisdição ou terra, perca qualquer mercê ou tença.
- Se tiver jurisdição e terra, pela primeira vez que albergar criminosos perca jurisdição e pela segunda a terra.
- Se nada do sobredito tiver, pague a pena instituída nas Ordenações (dobras).</t>
  </si>
  <si>
    <t>Referência ao Algarve, Campo de Ourique, Beja, Ribatejo e Nisa.
Referência a Martim Araeez.</t>
  </si>
  <si>
    <t>Que nenhum senhor, laico ou eclesiástico, albergue criminosos[29]. Que os que o fizerem sejam punidos:
- Prelados: multa em dinheiro
- Fidalgos com jurisdição: perda da jurisdição
- Fidalgos sem jurisdição: confisco de bens</t>
  </si>
  <si>
    <t>Pede-se ao rei que, a quem detenha tença e terra atribuídas por si, em simultâneo, retire uma delas e a outra a atribua apenas por uma vida. Pede-se a revogação de todas as concessões de juro de terras. Remetem para os da “Justiça” nªs 1 e 2.</t>
  </si>
  <si>
    <t>Remete para a resposta dada nos primeiro e segundo capítulos da Justiça.</t>
  </si>
  <si>
    <t xml:space="preserve">Parcialmente Afirmativa
</t>
  </si>
  <si>
    <t>1 [1] [2]</t>
  </si>
  <si>
    <t>2 [3]</t>
  </si>
  <si>
    <t>Utilize os dois primeiros campos para pesquisar os capítulos por Tema ou Resposta.
O terceiro campo cruza as duas pesquisas e contabiliza os capítulos em que correspondam a ambas.
Pode ainda recorrer aos filtros disponíveis sobre as colunas nas folhas da Nobreza e do Povo. Nestas folhas, acima do título de cada coluna existe um menu que permite filtrar os campos abaixo de acordo com certos critérios. Não se esqueça de que, para voltar à apresentação inicial, é necessário remover o(s) filtro(s) aplicado(s).</t>
  </si>
  <si>
    <t>Instruções:</t>
  </si>
  <si>
    <t>[1] Ver Gomes, Rita Costa; A Corte dos reis de Portugal no final da Idade Média; Memória e Sociedade/DIFEL; Lisboa; 1995; p. 108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</si>
</sst>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71">
    <xf numFmtId="0" fontId="0" fillId="0" borderId="0" xfId="0"/>
    <xf numFmtId="0" fontId="0" fillId="0" borderId="1" xfId="0" applyBorder="1"/>
    <xf numFmtId="0" fontId="3" fillId="0" borderId="0" xfId="0" applyFont="1"/>
    <xf numFmtId="49" fontId="1" fillId="4"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2" borderId="2"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1" xfId="0" applyNumberFormat="1" applyBorder="1"/>
    <xf numFmtId="49" fontId="0" fillId="8" borderId="1" xfId="0" applyNumberFormat="1" applyFill="1" applyBorder="1"/>
    <xf numFmtId="0" fontId="0" fillId="0" borderId="0" xfId="0" applyAlignment="1">
      <alignment wrapText="1"/>
    </xf>
    <xf numFmtId="49" fontId="0" fillId="0" borderId="0" xfId="0" applyNumberFormat="1" applyBorder="1" applyAlignment="1">
      <alignment horizontal="center" vertical="center" wrapText="1"/>
    </xf>
    <xf numFmtId="49" fontId="0" fillId="0" borderId="4" xfId="0" applyNumberFormat="1" applyBorder="1" applyAlignment="1">
      <alignment horizontal="center" vertical="center" wrapText="1"/>
    </xf>
    <xf numFmtId="0" fontId="0" fillId="0" borderId="1" xfId="0" applyBorder="1" applyAlignment="1">
      <alignment horizontal="center" vertical="center" wrapText="1"/>
    </xf>
    <xf numFmtId="0" fontId="0" fillId="0" borderId="0" xfId="0" applyFont="1"/>
    <xf numFmtId="0" fontId="0" fillId="0" borderId="1" xfId="0" applyBorder="1" applyAlignment="1">
      <alignment horizontal="center" vertical="center"/>
    </xf>
    <xf numFmtId="49" fontId="0" fillId="0" borderId="3" xfId="0" applyNumberFormat="1" applyBorder="1" applyAlignment="1">
      <alignment horizontal="center" vertical="center" wrapText="1"/>
    </xf>
    <xf numFmtId="0" fontId="0" fillId="0" borderId="0" xfId="0" applyFill="1" applyBorder="1"/>
    <xf numFmtId="0" fontId="0" fillId="0" borderId="0" xfId="0" applyFill="1"/>
    <xf numFmtId="0" fontId="0" fillId="0" borderId="0" xfId="0" applyAlignment="1">
      <alignment horizontal="center"/>
    </xf>
    <xf numFmtId="0" fontId="0" fillId="0" borderId="0" xfId="0" applyFill="1" applyBorder="1" applyAlignment="1">
      <alignment horizontal="center"/>
    </xf>
    <xf numFmtId="0" fontId="1" fillId="0" borderId="0" xfId="0" applyFont="1"/>
    <xf numFmtId="49" fontId="0" fillId="0" borderId="1" xfId="0" applyNumberFormat="1" applyBorder="1" applyAlignment="1">
      <alignment horizontal="right"/>
    </xf>
    <xf numFmtId="1" fontId="0" fillId="0" borderId="1" xfId="0" applyNumberFormat="1" applyBorder="1" applyAlignment="1">
      <alignment horizontal="right"/>
    </xf>
    <xf numFmtId="0" fontId="0" fillId="0" borderId="0" xfId="0" applyAlignment="1">
      <alignment horizontal="left" vertical="center" wrapText="1"/>
    </xf>
    <xf numFmtId="49" fontId="0" fillId="0" borderId="0" xfId="0" applyNumberFormat="1" applyBorder="1" applyAlignment="1">
      <alignment horizontal="left" vertical="center" wrapText="1"/>
    </xf>
    <xf numFmtId="49" fontId="0" fillId="0" borderId="10" xfId="0" applyNumberFormat="1" applyBorder="1" applyAlignment="1">
      <alignment horizontal="left" vertical="center" wrapText="1"/>
    </xf>
    <xf numFmtId="0" fontId="0" fillId="0" borderId="0" xfId="0" applyAlignment="1">
      <alignment horizontal="left" vertical="center"/>
    </xf>
    <xf numFmtId="0" fontId="0" fillId="0" borderId="0" xfId="0" applyAlignment="1">
      <alignment horizontal="left" wrapText="1"/>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0" xfId="0" applyNumberFormat="1" applyFill="1" applyBorder="1" applyAlignment="1">
      <alignment horizontal="center" vertical="center"/>
    </xf>
    <xf numFmtId="49" fontId="0" fillId="2" borderId="11" xfId="0" applyNumberFormat="1" applyFill="1" applyBorder="1" applyAlignment="1">
      <alignment horizontal="center" vertical="center"/>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6" borderId="7" xfId="0" applyNumberFormat="1" applyFill="1" applyBorder="1" applyAlignment="1">
      <alignment horizontal="center" vertical="center"/>
    </xf>
    <xf numFmtId="49" fontId="0" fillId="6" borderId="8" xfId="0" applyNumberFormat="1" applyFill="1" applyBorder="1" applyAlignment="1">
      <alignment horizontal="center" vertical="center"/>
    </xf>
    <xf numFmtId="49" fontId="0" fillId="6" borderId="9" xfId="0" applyNumberFormat="1" applyFill="1" applyBorder="1" applyAlignment="1">
      <alignment horizontal="center" vertical="center"/>
    </xf>
    <xf numFmtId="49" fontId="0" fillId="6" borderId="10" xfId="0" applyNumberFormat="1" applyFill="1" applyBorder="1" applyAlignment="1">
      <alignment horizontal="center" vertical="center"/>
    </xf>
    <xf numFmtId="49" fontId="0" fillId="6" borderId="0" xfId="0" applyNumberFormat="1" applyFill="1" applyBorder="1" applyAlignment="1">
      <alignment horizontal="center" vertical="center"/>
    </xf>
    <xf numFmtId="49" fontId="0" fillId="6" borderId="11" xfId="0" applyNumberFormat="1" applyFill="1" applyBorder="1" applyAlignment="1">
      <alignment horizontal="center" vertical="center"/>
    </xf>
    <xf numFmtId="49" fontId="0" fillId="6" borderId="12" xfId="0" applyNumberFormat="1" applyFill="1" applyBorder="1" applyAlignment="1">
      <alignment horizontal="center" vertical="center"/>
    </xf>
    <xf numFmtId="49" fontId="0" fillId="6" borderId="13" xfId="0" applyNumberFormat="1" applyFill="1" applyBorder="1" applyAlignment="1">
      <alignment horizontal="center" vertical="center"/>
    </xf>
    <xf numFmtId="49" fontId="0" fillId="6" borderId="4" xfId="0" applyNumberFormat="1" applyFill="1" applyBorder="1" applyAlignment="1">
      <alignment horizontal="center" vertical="center"/>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0"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4" xfId="0" applyNumberFormat="1" applyBorder="1" applyAlignment="1">
      <alignment horizontal="center" vertical="center" wrapText="1"/>
    </xf>
    <xf numFmtId="11" fontId="1" fillId="7" borderId="5" xfId="0" applyNumberFormat="1" applyFont="1" applyFill="1" applyBorder="1" applyAlignment="1">
      <alignment horizontal="center"/>
    </xf>
    <xf numFmtId="11" fontId="1" fillId="7" borderId="6" xfId="0" applyNumberFormat="1" applyFont="1" applyFill="1" applyBorder="1" applyAlignment="1">
      <alignment horizontal="center"/>
    </xf>
    <xf numFmtId="11" fontId="1" fillId="7" borderId="3" xfId="0" applyNumberFormat="1" applyFont="1" applyFill="1" applyBorder="1" applyAlignment="1">
      <alignment horizontal="center"/>
    </xf>
    <xf numFmtId="49" fontId="1" fillId="7" borderId="5" xfId="0" applyNumberFormat="1" applyFont="1" applyFill="1" applyBorder="1" applyAlignment="1">
      <alignment horizontal="center"/>
    </xf>
    <xf numFmtId="49" fontId="1" fillId="7" borderId="6" xfId="0" applyNumberFormat="1" applyFont="1" applyFill="1" applyBorder="1" applyAlignment="1">
      <alignment horizontal="center"/>
    </xf>
    <xf numFmtId="49" fontId="1" fillId="7" borderId="3" xfId="0" applyNumberFormat="1" applyFont="1" applyFill="1" applyBorder="1" applyAlignment="1">
      <alignment horizontal="center"/>
    </xf>
  </cellXfs>
  <cellStyles count="1">
    <cellStyle name="Normal" xfId="0" builtinId="0"/>
  </cellStyles>
  <dxfs count="13">
    <dxf>
      <fill>
        <patternFill>
          <bgColor rgb="FF92D050"/>
        </patternFill>
      </fill>
    </dxf>
    <dxf>
      <fill>
        <patternFill>
          <bgColor rgb="FFFFC7CE"/>
        </patternFill>
      </fill>
    </dxf>
    <dxf>
      <fill>
        <patternFill>
          <bgColor rgb="FFFFFF00"/>
        </patternFill>
      </fill>
    </dxf>
    <dxf>
      <fill>
        <patternFill>
          <bgColor rgb="FF92D050"/>
        </patternFill>
      </fill>
    </dxf>
    <dxf>
      <fill>
        <patternFill>
          <bgColor rgb="FFFFC7CE"/>
        </patternFill>
      </fill>
    </dxf>
    <dxf>
      <fill>
        <patternFill>
          <bgColor rgb="FFFFFF00"/>
        </patternFill>
      </fill>
    </dxf>
    <dxf>
      <fill>
        <patternFill>
          <bgColor rgb="FF92D050"/>
        </patternFill>
      </fill>
    </dxf>
    <dxf>
      <fill>
        <patternFill>
          <bgColor rgb="FFFFC7CE"/>
        </patternFill>
      </fill>
    </dxf>
    <dxf>
      <fill>
        <patternFill>
          <bgColor rgb="FFFFFF00"/>
        </patternFill>
      </fill>
    </dxf>
    <dxf>
      <fill>
        <patternFill>
          <bgColor rgb="FF92D050"/>
        </patternFill>
      </fill>
    </dxf>
    <dxf>
      <fill>
        <patternFill>
          <bgColor rgb="FF92D050"/>
        </patternFill>
      </fill>
    </dxf>
    <dxf>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zoomScale="62" zoomScaleNormal="62" workbookViewId="0">
      <selection activeCell="K3" sqref="K3"/>
    </sheetView>
  </sheetViews>
  <sheetFormatPr defaultRowHeight="15" x14ac:dyDescent="0.25"/>
  <cols>
    <col min="1" max="1" width="3" customWidth="1"/>
    <col min="2" max="2" width="17.28515625" customWidth="1"/>
    <col min="3" max="3" width="17.140625" customWidth="1"/>
    <col min="4" max="4" width="26" customWidth="1"/>
    <col min="5" max="5" width="28.85546875" customWidth="1"/>
    <col min="6" max="6" width="42.28515625" customWidth="1"/>
    <col min="7" max="7" width="35.28515625" customWidth="1"/>
    <col min="9" max="9" width="52" customWidth="1"/>
    <col min="10" max="10" width="35.5703125" customWidth="1"/>
    <col min="11" max="11" width="36.85546875" customWidth="1"/>
  </cols>
  <sheetData>
    <row r="1" spans="2:11" ht="15.75" thickBot="1" x14ac:dyDescent="0.3"/>
    <row r="2" spans="2:11" ht="24.75" customHeight="1" thickBot="1" x14ac:dyDescent="0.3">
      <c r="B2" s="3" t="s">
        <v>0</v>
      </c>
      <c r="C2" s="3" t="s">
        <v>1</v>
      </c>
      <c r="D2" s="3" t="s">
        <v>2</v>
      </c>
      <c r="E2" s="3" t="s">
        <v>3</v>
      </c>
      <c r="F2" s="3" t="s">
        <v>4</v>
      </c>
      <c r="G2" s="3" t="s">
        <v>5</v>
      </c>
      <c r="I2" s="3" t="s">
        <v>108</v>
      </c>
      <c r="J2" s="3" t="s">
        <v>109</v>
      </c>
      <c r="K2" s="3" t="s">
        <v>110</v>
      </c>
    </row>
    <row r="3" spans="2:11" ht="82.5" customHeight="1" thickBot="1" x14ac:dyDescent="0.3">
      <c r="B3" s="21" t="s">
        <v>6</v>
      </c>
      <c r="C3" s="11" t="s">
        <v>7</v>
      </c>
      <c r="D3" s="11" t="s">
        <v>8</v>
      </c>
      <c r="E3" s="11" t="s">
        <v>9</v>
      </c>
      <c r="F3" s="11" t="s">
        <v>10</v>
      </c>
      <c r="G3" s="11" t="s">
        <v>11</v>
      </c>
      <c r="I3" s="7" t="str">
        <f>Estatística!C3</f>
        <v>Administração</v>
      </c>
      <c r="J3" s="8" t="str">
        <f>Estatística!C11</f>
        <v>Parcialmente Negativa</v>
      </c>
      <c r="K3" s="9"/>
    </row>
    <row r="4" spans="2:11" ht="76.5" customHeight="1" thickBot="1" x14ac:dyDescent="0.3">
      <c r="B4" s="5">
        <v>2</v>
      </c>
      <c r="C4" s="12" t="s">
        <v>7</v>
      </c>
      <c r="D4" s="12" t="s">
        <v>12</v>
      </c>
      <c r="E4" s="12" t="s">
        <v>9</v>
      </c>
      <c r="F4" s="12" t="s">
        <v>13</v>
      </c>
      <c r="G4" s="12" t="s">
        <v>14</v>
      </c>
      <c r="I4" s="10" t="s">
        <v>112</v>
      </c>
      <c r="J4" s="10" t="s">
        <v>111</v>
      </c>
      <c r="K4" s="4" t="s">
        <v>113</v>
      </c>
    </row>
    <row r="5" spans="2:11" ht="186" customHeight="1" thickBot="1" x14ac:dyDescent="0.3">
      <c r="B5" s="6">
        <v>3</v>
      </c>
      <c r="C5" s="11" t="s">
        <v>7</v>
      </c>
      <c r="D5" s="11" t="s">
        <v>15</v>
      </c>
      <c r="E5" s="11" t="s">
        <v>16</v>
      </c>
      <c r="F5" s="11" t="s">
        <v>17</v>
      </c>
      <c r="G5" s="11" t="s">
        <v>18</v>
      </c>
    </row>
    <row r="6" spans="2:11" ht="81.75" customHeight="1" thickBot="1" x14ac:dyDescent="0.3">
      <c r="B6" s="6">
        <v>4</v>
      </c>
      <c r="C6" s="11" t="s">
        <v>7</v>
      </c>
      <c r="D6" s="11" t="s">
        <v>19</v>
      </c>
      <c r="E6" s="11" t="s">
        <v>20</v>
      </c>
      <c r="F6" s="11" t="s">
        <v>21</v>
      </c>
      <c r="G6" s="11" t="s">
        <v>21</v>
      </c>
    </row>
    <row r="7" spans="2:11" ht="120" customHeight="1" thickBot="1" x14ac:dyDescent="0.3">
      <c r="B7" s="5">
        <v>5</v>
      </c>
      <c r="C7" s="12" t="s">
        <v>22</v>
      </c>
      <c r="D7" s="12" t="s">
        <v>23</v>
      </c>
      <c r="E7" s="13" t="s">
        <v>9</v>
      </c>
      <c r="F7" s="12" t="s">
        <v>21</v>
      </c>
      <c r="G7" s="12" t="s">
        <v>21</v>
      </c>
    </row>
    <row r="8" spans="2:11" ht="127.5" customHeight="1" thickBot="1" x14ac:dyDescent="0.3">
      <c r="B8" s="6">
        <v>6</v>
      </c>
      <c r="C8" s="11" t="s">
        <v>26</v>
      </c>
      <c r="D8" s="11" t="s">
        <v>24</v>
      </c>
      <c r="E8" s="11" t="s">
        <v>16</v>
      </c>
      <c r="F8" s="11" t="s">
        <v>21</v>
      </c>
      <c r="G8" s="11" t="s">
        <v>25</v>
      </c>
    </row>
    <row r="9" spans="2:11" ht="114" customHeight="1" thickBot="1" x14ac:dyDescent="0.3">
      <c r="B9" s="6">
        <v>7</v>
      </c>
      <c r="C9" s="11" t="s">
        <v>26</v>
      </c>
      <c r="D9" s="11" t="s">
        <v>27</v>
      </c>
      <c r="E9" s="11" t="s">
        <v>20</v>
      </c>
      <c r="F9" s="11" t="s">
        <v>21</v>
      </c>
      <c r="G9" s="11" t="s">
        <v>28</v>
      </c>
    </row>
    <row r="10" spans="2:11" ht="258" customHeight="1" thickBot="1" x14ac:dyDescent="0.3">
      <c r="B10" s="6">
        <v>8</v>
      </c>
      <c r="C10" s="11" t="s">
        <v>7</v>
      </c>
      <c r="D10" s="11" t="s">
        <v>29</v>
      </c>
      <c r="E10" s="11" t="s">
        <v>20</v>
      </c>
      <c r="F10" s="11" t="s">
        <v>21</v>
      </c>
      <c r="G10" s="11" t="s">
        <v>21</v>
      </c>
    </row>
    <row r="11" spans="2:11" ht="117" customHeight="1" thickBot="1" x14ac:dyDescent="0.3">
      <c r="B11" s="6">
        <v>9</v>
      </c>
      <c r="C11" s="11" t="s">
        <v>257</v>
      </c>
      <c r="D11" s="11" t="s">
        <v>30</v>
      </c>
      <c r="E11" s="11" t="s">
        <v>16</v>
      </c>
      <c r="F11" s="11" t="s">
        <v>31</v>
      </c>
      <c r="G11" s="11" t="s">
        <v>32</v>
      </c>
    </row>
    <row r="12" spans="2:11" ht="230.25" customHeight="1" thickBot="1" x14ac:dyDescent="0.3">
      <c r="B12" s="6">
        <v>10</v>
      </c>
      <c r="C12" s="11" t="s">
        <v>33</v>
      </c>
      <c r="D12" s="11" t="s">
        <v>34</v>
      </c>
      <c r="E12" s="11" t="s">
        <v>20</v>
      </c>
      <c r="F12" s="11" t="s">
        <v>21</v>
      </c>
      <c r="G12" s="11" t="s">
        <v>35</v>
      </c>
    </row>
    <row r="13" spans="2:11" ht="154.5" customHeight="1" thickBot="1" x14ac:dyDescent="0.3">
      <c r="B13" s="6">
        <v>11</v>
      </c>
      <c r="C13" s="11" t="s">
        <v>129</v>
      </c>
      <c r="D13" s="11" t="s">
        <v>36</v>
      </c>
      <c r="E13" s="11" t="s">
        <v>37</v>
      </c>
      <c r="F13" s="19" t="s">
        <v>38</v>
      </c>
      <c r="G13" s="11" t="s">
        <v>39</v>
      </c>
    </row>
    <row r="14" spans="2:11" ht="261.75" customHeight="1" thickBot="1" x14ac:dyDescent="0.3">
      <c r="B14" s="6">
        <v>12</v>
      </c>
      <c r="C14" s="11" t="s">
        <v>323</v>
      </c>
      <c r="D14" s="11" t="s">
        <v>40</v>
      </c>
      <c r="E14" s="11" t="s">
        <v>20</v>
      </c>
      <c r="F14" s="11" t="s">
        <v>41</v>
      </c>
      <c r="G14" s="11" t="s">
        <v>21</v>
      </c>
    </row>
    <row r="15" spans="2:11" ht="108" customHeight="1" thickBot="1" x14ac:dyDescent="0.3">
      <c r="B15" s="6">
        <v>13</v>
      </c>
      <c r="C15" s="11" t="s">
        <v>42</v>
      </c>
      <c r="D15" s="11" t="s">
        <v>43</v>
      </c>
      <c r="E15" s="11" t="s">
        <v>37</v>
      </c>
      <c r="F15" s="11" t="s">
        <v>21</v>
      </c>
      <c r="G15" s="11" t="s">
        <v>44</v>
      </c>
    </row>
    <row r="16" spans="2:11" ht="84.75" customHeight="1" thickBot="1" x14ac:dyDescent="0.3">
      <c r="B16" s="6">
        <v>14</v>
      </c>
      <c r="C16" s="11" t="s">
        <v>42</v>
      </c>
      <c r="D16" s="11" t="s">
        <v>45</v>
      </c>
      <c r="E16" s="11" t="s">
        <v>20</v>
      </c>
      <c r="F16" s="11" t="s">
        <v>46</v>
      </c>
      <c r="G16" s="11" t="s">
        <v>21</v>
      </c>
    </row>
    <row r="17" spans="2:7" ht="159" customHeight="1" thickBot="1" x14ac:dyDescent="0.3">
      <c r="B17" s="5">
        <v>15</v>
      </c>
      <c r="C17" s="12" t="s">
        <v>33</v>
      </c>
      <c r="D17" s="12" t="s">
        <v>47</v>
      </c>
      <c r="E17" s="12" t="s">
        <v>16</v>
      </c>
      <c r="F17" s="13" t="s">
        <v>105</v>
      </c>
      <c r="G17" s="12" t="s">
        <v>48</v>
      </c>
    </row>
    <row r="18" spans="2:7" ht="205.5" customHeight="1" thickBot="1" x14ac:dyDescent="0.3">
      <c r="B18" s="6">
        <v>16</v>
      </c>
      <c r="C18" s="11" t="s">
        <v>7</v>
      </c>
      <c r="D18" s="19" t="s">
        <v>49</v>
      </c>
      <c r="E18" s="11" t="s">
        <v>20</v>
      </c>
      <c r="F18" s="19" t="s">
        <v>50</v>
      </c>
      <c r="G18" s="11" t="s">
        <v>51</v>
      </c>
    </row>
    <row r="19" spans="2:7" ht="100.5" customHeight="1" thickBot="1" x14ac:dyDescent="0.3">
      <c r="B19" s="6">
        <v>17</v>
      </c>
      <c r="C19" s="11" t="s">
        <v>7</v>
      </c>
      <c r="D19" s="11" t="s">
        <v>52</v>
      </c>
      <c r="E19" s="11" t="s">
        <v>9</v>
      </c>
      <c r="F19" s="11" t="s">
        <v>53</v>
      </c>
      <c r="G19" s="11" t="s">
        <v>54</v>
      </c>
    </row>
    <row r="20" spans="2:7" ht="200.25" customHeight="1" thickBot="1" x14ac:dyDescent="0.3">
      <c r="B20" s="6">
        <v>18</v>
      </c>
      <c r="C20" s="11" t="s">
        <v>42</v>
      </c>
      <c r="D20" s="11" t="s">
        <v>55</v>
      </c>
      <c r="E20" s="11" t="s">
        <v>16</v>
      </c>
      <c r="F20" s="11" t="s">
        <v>56</v>
      </c>
      <c r="G20" s="11" t="s">
        <v>57</v>
      </c>
    </row>
    <row r="21" spans="2:7" ht="141" customHeight="1" thickBot="1" x14ac:dyDescent="0.3">
      <c r="B21" s="6">
        <v>19</v>
      </c>
      <c r="C21" s="11" t="s">
        <v>7</v>
      </c>
      <c r="D21" s="11" t="s">
        <v>58</v>
      </c>
      <c r="E21" s="11" t="s">
        <v>37</v>
      </c>
      <c r="F21" s="11" t="s">
        <v>59</v>
      </c>
      <c r="G21" s="11" t="s">
        <v>60</v>
      </c>
    </row>
    <row r="22" spans="2:7" ht="129" customHeight="1" thickBot="1" x14ac:dyDescent="0.3">
      <c r="B22" s="6">
        <v>20</v>
      </c>
      <c r="C22" s="11" t="s">
        <v>42</v>
      </c>
      <c r="D22" s="11" t="s">
        <v>61</v>
      </c>
      <c r="E22" s="11" t="s">
        <v>9</v>
      </c>
      <c r="F22" s="19" t="s">
        <v>62</v>
      </c>
      <c r="G22" s="11" t="s">
        <v>63</v>
      </c>
    </row>
    <row r="23" spans="2:7" ht="95.25" customHeight="1" thickBot="1" x14ac:dyDescent="0.3">
      <c r="B23" s="6">
        <v>21</v>
      </c>
      <c r="C23" s="11" t="s">
        <v>42</v>
      </c>
      <c r="D23" s="11" t="s">
        <v>64</v>
      </c>
      <c r="E23" s="11" t="s">
        <v>37</v>
      </c>
      <c r="F23" s="11" t="s">
        <v>65</v>
      </c>
      <c r="G23" s="11" t="s">
        <v>21</v>
      </c>
    </row>
    <row r="24" spans="2:7" ht="100.5" customHeight="1" thickBot="1" x14ac:dyDescent="0.3">
      <c r="B24" s="6">
        <v>22</v>
      </c>
      <c r="C24" s="11" t="s">
        <v>7</v>
      </c>
      <c r="D24" s="11" t="s">
        <v>66</v>
      </c>
      <c r="E24" s="11" t="s">
        <v>37</v>
      </c>
      <c r="F24" s="11" t="s">
        <v>67</v>
      </c>
      <c r="G24" s="11" t="s">
        <v>68</v>
      </c>
    </row>
    <row r="25" spans="2:7" ht="158.25" customHeight="1" thickBot="1" x14ac:dyDescent="0.3">
      <c r="B25" s="6">
        <v>23</v>
      </c>
      <c r="C25" s="11" t="s">
        <v>33</v>
      </c>
      <c r="D25" s="11" t="s">
        <v>69</v>
      </c>
      <c r="E25" s="11" t="s">
        <v>37</v>
      </c>
      <c r="F25" s="11" t="s">
        <v>70</v>
      </c>
      <c r="G25" s="11" t="s">
        <v>71</v>
      </c>
    </row>
    <row r="26" spans="2:7" ht="117" customHeight="1" thickBot="1" x14ac:dyDescent="0.3">
      <c r="B26" s="6">
        <v>24</v>
      </c>
      <c r="C26" s="11" t="s">
        <v>7</v>
      </c>
      <c r="D26" s="11" t="s">
        <v>72</v>
      </c>
      <c r="E26" s="11" t="s">
        <v>37</v>
      </c>
      <c r="F26" s="11" t="s">
        <v>73</v>
      </c>
      <c r="G26" s="11" t="s">
        <v>74</v>
      </c>
    </row>
    <row r="27" spans="2:7" ht="201" customHeight="1" thickBot="1" x14ac:dyDescent="0.3">
      <c r="B27" s="5">
        <v>25</v>
      </c>
      <c r="C27" s="12" t="s">
        <v>7</v>
      </c>
      <c r="D27" s="19" t="s">
        <v>107</v>
      </c>
      <c r="E27" s="12" t="s">
        <v>20</v>
      </c>
      <c r="F27" s="12" t="s">
        <v>75</v>
      </c>
      <c r="G27" s="12" t="s">
        <v>76</v>
      </c>
    </row>
    <row r="28" spans="2:7" ht="178.5" customHeight="1" thickBot="1" x14ac:dyDescent="0.3">
      <c r="B28" s="6">
        <v>26</v>
      </c>
      <c r="C28" s="11" t="s">
        <v>7</v>
      </c>
      <c r="D28" s="12" t="s">
        <v>77</v>
      </c>
      <c r="E28" s="11" t="s">
        <v>20</v>
      </c>
      <c r="F28" s="11" t="s">
        <v>78</v>
      </c>
      <c r="G28" s="11" t="s">
        <v>21</v>
      </c>
    </row>
    <row r="29" spans="2:7" ht="210" customHeight="1" thickBot="1" x14ac:dyDescent="0.3">
      <c r="B29" s="5">
        <v>27</v>
      </c>
      <c r="C29" s="12" t="s">
        <v>7</v>
      </c>
      <c r="D29" s="12" t="s">
        <v>79</v>
      </c>
      <c r="E29" s="12" t="s">
        <v>9</v>
      </c>
      <c r="F29" s="12" t="s">
        <v>80</v>
      </c>
      <c r="G29" s="13" t="s">
        <v>106</v>
      </c>
    </row>
    <row r="30" spans="2:7" ht="105" customHeight="1" thickBot="1" x14ac:dyDescent="0.3">
      <c r="B30" s="6">
        <v>28</v>
      </c>
      <c r="C30" s="11" t="s">
        <v>7</v>
      </c>
      <c r="D30" s="11" t="s">
        <v>81</v>
      </c>
      <c r="E30" s="11" t="s">
        <v>37</v>
      </c>
      <c r="F30" s="11" t="s">
        <v>82</v>
      </c>
      <c r="G30" s="19" t="s">
        <v>83</v>
      </c>
    </row>
    <row r="31" spans="2:7" ht="155.25" customHeight="1" thickBot="1" x14ac:dyDescent="0.3">
      <c r="B31" s="6">
        <v>29</v>
      </c>
      <c r="C31" s="11" t="s">
        <v>33</v>
      </c>
      <c r="D31" s="11" t="s">
        <v>84</v>
      </c>
      <c r="E31" s="11" t="s">
        <v>37</v>
      </c>
      <c r="F31" s="11" t="s">
        <v>85</v>
      </c>
      <c r="G31" s="11" t="s">
        <v>114</v>
      </c>
    </row>
    <row r="32" spans="2:7" ht="188.25" customHeight="1" thickBot="1" x14ac:dyDescent="0.3">
      <c r="B32" s="6">
        <v>30</v>
      </c>
      <c r="C32" s="11" t="s">
        <v>257</v>
      </c>
      <c r="D32" s="11" t="s">
        <v>86</v>
      </c>
      <c r="E32" s="11" t="s">
        <v>20</v>
      </c>
      <c r="F32" s="11" t="s">
        <v>87</v>
      </c>
      <c r="G32" s="11" t="s">
        <v>114</v>
      </c>
    </row>
    <row r="33" spans="2:9" ht="212.25" customHeight="1" thickBot="1" x14ac:dyDescent="0.3">
      <c r="B33" s="6">
        <v>31</v>
      </c>
      <c r="C33" s="11" t="s">
        <v>33</v>
      </c>
      <c r="D33" s="11" t="s">
        <v>88</v>
      </c>
      <c r="E33" s="11" t="s">
        <v>37</v>
      </c>
      <c r="F33" s="11" t="s">
        <v>89</v>
      </c>
      <c r="G33" s="11" t="s">
        <v>114</v>
      </c>
    </row>
    <row r="34" spans="2:9" ht="134.25" customHeight="1" thickBot="1" x14ac:dyDescent="0.3">
      <c r="B34" s="6">
        <v>32</v>
      </c>
      <c r="C34" s="11" t="s">
        <v>323</v>
      </c>
      <c r="D34" s="19" t="s">
        <v>90</v>
      </c>
      <c r="E34" s="12" t="s">
        <v>9</v>
      </c>
      <c r="F34" s="11" t="s">
        <v>91</v>
      </c>
      <c r="G34" s="11" t="s">
        <v>92</v>
      </c>
    </row>
    <row r="35" spans="2:9" ht="168.75" customHeight="1" thickBot="1" x14ac:dyDescent="0.3">
      <c r="B35" s="6">
        <v>33</v>
      </c>
      <c r="C35" s="11" t="s">
        <v>22</v>
      </c>
      <c r="D35" s="11" t="s">
        <v>93</v>
      </c>
      <c r="E35" s="11" t="s">
        <v>16</v>
      </c>
      <c r="F35" s="11" t="s">
        <v>94</v>
      </c>
      <c r="G35" s="11" t="s">
        <v>95</v>
      </c>
      <c r="I35" s="20"/>
    </row>
    <row r="38" spans="2:9" x14ac:dyDescent="0.25">
      <c r="B38" s="30" t="s">
        <v>96</v>
      </c>
      <c r="C38" s="30"/>
      <c r="D38" s="30"/>
      <c r="E38" s="30"/>
      <c r="F38" s="30"/>
      <c r="G38" s="30"/>
    </row>
    <row r="39" spans="2:9" x14ac:dyDescent="0.25">
      <c r="B39" s="30" t="s">
        <v>97</v>
      </c>
      <c r="C39" s="30"/>
      <c r="D39" s="30"/>
      <c r="E39" s="30"/>
      <c r="F39" s="30"/>
      <c r="G39" s="30"/>
    </row>
    <row r="40" spans="2:9" ht="45" customHeight="1" x14ac:dyDescent="0.25">
      <c r="B40" s="30" t="s">
        <v>98</v>
      </c>
      <c r="C40" s="30"/>
      <c r="D40" s="30"/>
      <c r="E40" s="30"/>
      <c r="F40" s="30"/>
      <c r="G40" s="30"/>
    </row>
    <row r="41" spans="2:9" ht="33" customHeight="1" x14ac:dyDescent="0.25">
      <c r="B41" s="30" t="s">
        <v>99</v>
      </c>
      <c r="C41" s="30"/>
      <c r="D41" s="30"/>
      <c r="E41" s="30"/>
      <c r="F41" s="30"/>
      <c r="G41" s="30"/>
    </row>
    <row r="42" spans="2:9" x14ac:dyDescent="0.25">
      <c r="B42" s="30" t="s">
        <v>100</v>
      </c>
      <c r="C42" s="30"/>
      <c r="D42" s="30"/>
      <c r="E42" s="30"/>
      <c r="F42" s="30"/>
      <c r="G42" s="30"/>
    </row>
    <row r="43" spans="2:9" x14ac:dyDescent="0.25">
      <c r="B43" s="30" t="s">
        <v>101</v>
      </c>
      <c r="C43" s="30"/>
      <c r="D43" s="30"/>
      <c r="E43" s="30"/>
      <c r="F43" s="30"/>
      <c r="G43" s="30"/>
    </row>
    <row r="44" spans="2:9" x14ac:dyDescent="0.25">
      <c r="B44" s="30" t="s">
        <v>102</v>
      </c>
      <c r="C44" s="30"/>
      <c r="D44" s="30"/>
      <c r="E44" s="30"/>
      <c r="F44" s="30"/>
      <c r="G44" s="30"/>
    </row>
    <row r="45" spans="2:9" ht="30.75" customHeight="1" x14ac:dyDescent="0.25">
      <c r="B45" s="30" t="s">
        <v>103</v>
      </c>
      <c r="C45" s="30"/>
      <c r="D45" s="30"/>
      <c r="E45" s="30"/>
      <c r="F45" s="30"/>
      <c r="G45" s="30"/>
    </row>
    <row r="48" spans="2:9" x14ac:dyDescent="0.25">
      <c r="B48" s="2"/>
    </row>
  </sheetData>
  <autoFilter ref="B1:G45"/>
  <mergeCells count="8">
    <mergeCell ref="B44:G44"/>
    <mergeCell ref="B45:G45"/>
    <mergeCell ref="B38:G38"/>
    <mergeCell ref="B39:G39"/>
    <mergeCell ref="B40:G40"/>
    <mergeCell ref="B41:G41"/>
    <mergeCell ref="B42:G42"/>
    <mergeCell ref="B43:G43"/>
  </mergeCells>
  <dataValidations count="2">
    <dataValidation allowBlank="1" showInputMessage="1" showErrorMessage="1" promptTitle="Pesquisa" prompt="Importante: Não apagar o conteúdo desta célula!_x000a__x000a_Para realizar uma pesquisa, utilize a última folha deste documento. Este campo será actualizado automaticamente." sqref="I3 J3"/>
    <dataValidation allowBlank="1" showInputMessage="1" showErrorMessage="1" promptTitle="Pesquisa" prompt="Pode usar este campo para pesquisar no texto por um termo expecífico. As entradas que lhe corresponderem serão realçadas." sqref="K3"/>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D49A0DA2-D287-4A72-A2FD-D0A4FDB74BA8}">
            <xm:f>NOT(ISERROR(SEARCH($I$3,C3)))</xm:f>
            <xm:f>$I$3</xm:f>
            <x14:dxf>
              <fill>
                <patternFill>
                  <bgColor rgb="FFFFFF00"/>
                </patternFill>
              </fill>
            </x14:dxf>
          </x14:cfRule>
          <xm:sqref>C3:C35</xm:sqref>
        </x14:conditionalFormatting>
        <x14:conditionalFormatting xmlns:xm="http://schemas.microsoft.com/office/excel/2006/main">
          <x14:cfRule type="containsText" priority="4" operator="containsText" id="{92FB62B8-2DB1-4812-9619-6419E765CB37}">
            <xm:f>NOT(ISERROR(SEARCH($J$3,E3)))</xm:f>
            <xm:f>$J$3</xm:f>
            <x14:dxf>
              <fill>
                <patternFill>
                  <bgColor rgb="FFFFC7CE"/>
                </patternFill>
              </fill>
            </x14:dxf>
          </x14:cfRule>
          <xm:sqref>E3:E35</xm:sqref>
        </x14:conditionalFormatting>
        <x14:conditionalFormatting xmlns:xm="http://schemas.microsoft.com/office/excel/2006/main">
          <x14:cfRule type="containsText" priority="3" operator="containsText" id="{0E158099-9919-4667-A4A0-034FF3FA93E7}">
            <xm:f>NOT(ISERROR(SEARCH($K$3,D3)))</xm:f>
            <xm:f>$K$3</xm:f>
            <x14:dxf>
              <fill>
                <patternFill>
                  <bgColor rgb="FF92D050"/>
                </patternFill>
              </fill>
            </x14:dxf>
          </x14:cfRule>
          <xm:sqref>D3:D35</xm:sqref>
        </x14:conditionalFormatting>
        <x14:conditionalFormatting xmlns:xm="http://schemas.microsoft.com/office/excel/2006/main">
          <x14:cfRule type="containsText" priority="1" operator="containsText" id="{30FE0206-BA22-4F48-85C4-783909D737C1}">
            <xm:f>NOT(ISERROR(SEARCH($K$3,F3)))</xm:f>
            <xm:f>$K$3</xm:f>
            <x14:dxf>
              <fill>
                <patternFill>
                  <bgColor rgb="FF92D050"/>
                </patternFill>
              </fill>
            </x14:dxf>
          </x14:cfRule>
          <xm:sqref>F3:G35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opLeftCell="C1" zoomScale="62" zoomScaleNormal="62" workbookViewId="0">
      <selection activeCell="K3" sqref="K3"/>
    </sheetView>
  </sheetViews>
  <sheetFormatPr defaultRowHeight="15" x14ac:dyDescent="0.25"/>
  <cols>
    <col min="2" max="2" width="17.28515625" customWidth="1"/>
    <col min="3" max="3" width="17.140625" customWidth="1"/>
    <col min="4" max="4" width="26" customWidth="1"/>
    <col min="5" max="5" width="28.85546875" customWidth="1"/>
    <col min="6" max="6" width="42.28515625" customWidth="1"/>
    <col min="7" max="7" width="35.28515625" customWidth="1"/>
    <col min="9" max="9" width="52" customWidth="1"/>
    <col min="10" max="10" width="35.5703125" customWidth="1"/>
    <col min="11" max="11" width="36.85546875" customWidth="1"/>
  </cols>
  <sheetData>
    <row r="1" spans="2:11" ht="15.75" thickBot="1" x14ac:dyDescent="0.3"/>
    <row r="2" spans="2:11" ht="15.75" thickBot="1" x14ac:dyDescent="0.3">
      <c r="B2" s="3" t="s">
        <v>0</v>
      </c>
      <c r="C2" s="3" t="s">
        <v>1</v>
      </c>
      <c r="D2" s="3" t="s">
        <v>2</v>
      </c>
      <c r="E2" s="3" t="s">
        <v>3</v>
      </c>
      <c r="F2" s="3" t="s">
        <v>158</v>
      </c>
      <c r="G2" s="3" t="s">
        <v>5</v>
      </c>
      <c r="I2" s="3" t="s">
        <v>108</v>
      </c>
      <c r="J2" s="3" t="s">
        <v>109</v>
      </c>
      <c r="K2" s="3" t="s">
        <v>110</v>
      </c>
    </row>
    <row r="3" spans="2:11" ht="231.75" customHeight="1" thickBot="1" x14ac:dyDescent="0.3">
      <c r="B3" s="6" t="s">
        <v>120</v>
      </c>
      <c r="C3" s="5" t="s">
        <v>129</v>
      </c>
      <c r="D3" s="18" t="s">
        <v>119</v>
      </c>
      <c r="E3" s="18" t="s">
        <v>20</v>
      </c>
      <c r="F3" s="18" t="s">
        <v>21</v>
      </c>
      <c r="G3" s="18" t="s">
        <v>121</v>
      </c>
      <c r="I3" s="7" t="str">
        <f>Estatística!C3</f>
        <v>Administração</v>
      </c>
      <c r="J3" s="8" t="str">
        <f>Estatística!C11</f>
        <v>Parcialmente Negativa</v>
      </c>
      <c r="K3" s="9"/>
    </row>
    <row r="4" spans="2:11" ht="142.5" customHeight="1" thickBot="1" x14ac:dyDescent="0.3">
      <c r="B4" s="6" t="s">
        <v>154</v>
      </c>
      <c r="C4" s="5" t="s">
        <v>129</v>
      </c>
      <c r="D4" s="18" t="s">
        <v>122</v>
      </c>
      <c r="E4" s="18" t="s">
        <v>20</v>
      </c>
      <c r="F4" s="18" t="s">
        <v>21</v>
      </c>
      <c r="G4" s="18" t="s">
        <v>123</v>
      </c>
      <c r="I4" s="10" t="s">
        <v>112</v>
      </c>
      <c r="J4" s="10" t="s">
        <v>111</v>
      </c>
      <c r="K4" s="4" t="s">
        <v>113</v>
      </c>
    </row>
    <row r="5" spans="2:11" ht="156" customHeight="1" thickBot="1" x14ac:dyDescent="0.3">
      <c r="B5" s="5" t="s">
        <v>145</v>
      </c>
      <c r="C5" s="5" t="s">
        <v>129</v>
      </c>
      <c r="D5" s="18" t="s">
        <v>124</v>
      </c>
      <c r="E5" s="18" t="s">
        <v>20</v>
      </c>
      <c r="F5" s="18" t="s">
        <v>125</v>
      </c>
      <c r="G5" s="18" t="s">
        <v>21</v>
      </c>
    </row>
    <row r="6" spans="2:11" ht="88.5" customHeight="1" thickBot="1" x14ac:dyDescent="0.3">
      <c r="B6" s="6" t="s">
        <v>146</v>
      </c>
      <c r="C6" s="5" t="s">
        <v>129</v>
      </c>
      <c r="D6" s="18" t="s">
        <v>126</v>
      </c>
      <c r="E6" s="18" t="s">
        <v>104</v>
      </c>
      <c r="F6" s="18" t="s">
        <v>127</v>
      </c>
      <c r="G6" s="18" t="s">
        <v>128</v>
      </c>
    </row>
    <row r="7" spans="2:11" ht="108" customHeight="1" thickBot="1" x14ac:dyDescent="0.3">
      <c r="B7" s="6" t="s">
        <v>147</v>
      </c>
      <c r="C7" s="5" t="s">
        <v>129</v>
      </c>
      <c r="D7" s="18" t="s">
        <v>130</v>
      </c>
      <c r="E7" s="18" t="s">
        <v>37</v>
      </c>
      <c r="F7" s="18" t="s">
        <v>131</v>
      </c>
      <c r="G7" s="18" t="s">
        <v>21</v>
      </c>
    </row>
    <row r="8" spans="2:11" ht="165.75" thickBot="1" x14ac:dyDescent="0.3">
      <c r="B8" s="6" t="s">
        <v>148</v>
      </c>
      <c r="C8" s="5" t="s">
        <v>26</v>
      </c>
      <c r="D8" s="18" t="s">
        <v>132</v>
      </c>
      <c r="E8" s="18" t="s">
        <v>37</v>
      </c>
      <c r="F8" s="18" t="s">
        <v>133</v>
      </c>
      <c r="G8" s="18" t="s">
        <v>134</v>
      </c>
    </row>
    <row r="9" spans="2:11" ht="164.25" customHeight="1" thickBot="1" x14ac:dyDescent="0.3">
      <c r="B9" s="6" t="s">
        <v>149</v>
      </c>
      <c r="C9" s="5" t="s">
        <v>42</v>
      </c>
      <c r="D9" s="18" t="s">
        <v>640</v>
      </c>
      <c r="E9" s="18" t="s">
        <v>9</v>
      </c>
      <c r="F9" s="18" t="s">
        <v>641</v>
      </c>
      <c r="G9" s="18" t="s">
        <v>21</v>
      </c>
    </row>
    <row r="10" spans="2:11" ht="123" customHeight="1" thickBot="1" x14ac:dyDescent="0.3">
      <c r="B10" s="6" t="s">
        <v>155</v>
      </c>
      <c r="C10" s="5" t="s">
        <v>42</v>
      </c>
      <c r="D10" s="18" t="s">
        <v>135</v>
      </c>
      <c r="E10" s="18" t="s">
        <v>37</v>
      </c>
      <c r="F10" s="18" t="s">
        <v>21</v>
      </c>
      <c r="G10" s="18" t="s">
        <v>136</v>
      </c>
    </row>
    <row r="11" spans="2:11" ht="82.5" customHeight="1" thickBot="1" x14ac:dyDescent="0.3">
      <c r="B11" s="6" t="s">
        <v>150</v>
      </c>
      <c r="C11" s="5" t="s">
        <v>42</v>
      </c>
      <c r="D11" s="18" t="s">
        <v>137</v>
      </c>
      <c r="E11" s="18" t="s">
        <v>16</v>
      </c>
      <c r="F11" s="18" t="s">
        <v>138</v>
      </c>
      <c r="G11" s="18" t="s">
        <v>21</v>
      </c>
    </row>
    <row r="12" spans="2:11" ht="168" customHeight="1" thickBot="1" x14ac:dyDescent="0.3">
      <c r="B12" s="6" t="s">
        <v>151</v>
      </c>
      <c r="C12" s="5" t="s">
        <v>22</v>
      </c>
      <c r="D12" s="18" t="s">
        <v>139</v>
      </c>
      <c r="E12" s="18" t="s">
        <v>20</v>
      </c>
      <c r="F12" s="18" t="s">
        <v>21</v>
      </c>
      <c r="G12" s="18" t="s">
        <v>140</v>
      </c>
    </row>
    <row r="13" spans="2:11" ht="121.5" customHeight="1" thickBot="1" x14ac:dyDescent="0.3">
      <c r="B13" s="6" t="s">
        <v>152</v>
      </c>
      <c r="C13" s="5" t="s">
        <v>129</v>
      </c>
      <c r="D13" s="18" t="s">
        <v>141</v>
      </c>
      <c r="E13" s="18" t="s">
        <v>20</v>
      </c>
      <c r="F13" s="18" t="s">
        <v>21</v>
      </c>
      <c r="G13" s="18" t="s">
        <v>21</v>
      </c>
    </row>
    <row r="14" spans="2:11" ht="155.25" customHeight="1" thickBot="1" x14ac:dyDescent="0.3">
      <c r="B14" s="5" t="s">
        <v>153</v>
      </c>
      <c r="C14" s="5" t="s">
        <v>129</v>
      </c>
      <c r="D14" s="22" t="s">
        <v>142</v>
      </c>
      <c r="E14" s="22" t="s">
        <v>16</v>
      </c>
      <c r="F14" s="22" t="s">
        <v>143</v>
      </c>
      <c r="G14" s="22" t="s">
        <v>144</v>
      </c>
    </row>
    <row r="15" spans="2:11" x14ac:dyDescent="0.25">
      <c r="B15" s="17"/>
      <c r="C15" s="17"/>
      <c r="D15" s="17"/>
      <c r="E15" s="17"/>
      <c r="F15" s="17"/>
      <c r="G15" s="17"/>
    </row>
    <row r="16" spans="2:11" x14ac:dyDescent="0.25">
      <c r="B16" s="17"/>
      <c r="C16" s="17"/>
      <c r="D16" s="17"/>
      <c r="E16" s="17"/>
      <c r="F16" s="17"/>
      <c r="G16" s="17"/>
    </row>
    <row r="17" spans="2:9" x14ac:dyDescent="0.25">
      <c r="B17" s="31" t="s">
        <v>647</v>
      </c>
      <c r="C17" s="31"/>
      <c r="D17" s="31"/>
      <c r="E17" s="31"/>
      <c r="F17" s="31"/>
      <c r="G17" s="31"/>
    </row>
    <row r="18" spans="2:9" ht="30" customHeight="1" x14ac:dyDescent="0.25">
      <c r="B18" s="31" t="s">
        <v>156</v>
      </c>
      <c r="C18" s="31"/>
      <c r="D18" s="31"/>
      <c r="E18" s="31"/>
      <c r="F18" s="31"/>
      <c r="G18" s="31"/>
    </row>
    <row r="19" spans="2:9" x14ac:dyDescent="0.25">
      <c r="B19" s="31" t="s">
        <v>157</v>
      </c>
      <c r="C19" s="31"/>
      <c r="D19" s="31"/>
      <c r="E19" s="31"/>
      <c r="F19" s="31"/>
      <c r="G19" s="31"/>
    </row>
    <row r="20" spans="2:9" x14ac:dyDescent="0.25">
      <c r="B20" s="17"/>
      <c r="C20" s="17"/>
      <c r="D20" s="17"/>
      <c r="E20" s="17"/>
      <c r="F20" s="17"/>
      <c r="G20" s="17"/>
    </row>
    <row r="21" spans="2:9" x14ac:dyDescent="0.25">
      <c r="B21" s="17"/>
      <c r="C21" s="17"/>
      <c r="D21" s="17"/>
      <c r="E21" s="17"/>
      <c r="F21" s="17"/>
      <c r="G21" s="17"/>
    </row>
    <row r="22" spans="2:9" x14ac:dyDescent="0.25">
      <c r="B22" s="17"/>
      <c r="C22" s="17"/>
      <c r="D22" s="17"/>
      <c r="E22" s="17"/>
      <c r="F22" s="17"/>
      <c r="G22" s="17"/>
    </row>
    <row r="23" spans="2:9" x14ac:dyDescent="0.25">
      <c r="B23" s="17"/>
      <c r="C23" s="17"/>
      <c r="D23" s="17"/>
      <c r="E23" s="17"/>
      <c r="F23" s="17"/>
      <c r="G23" s="17"/>
    </row>
    <row r="25" spans="2:9" x14ac:dyDescent="0.25">
      <c r="I25" s="2"/>
    </row>
    <row r="26" spans="2:9" x14ac:dyDescent="0.25">
      <c r="B26" s="32"/>
      <c r="C26" s="31"/>
      <c r="D26" s="31"/>
      <c r="E26" s="31"/>
      <c r="F26" s="31"/>
      <c r="G26" s="31"/>
    </row>
  </sheetData>
  <autoFilter ref="B1:G14"/>
  <mergeCells count="4">
    <mergeCell ref="B17:G17"/>
    <mergeCell ref="B18:G18"/>
    <mergeCell ref="B19:G19"/>
    <mergeCell ref="B26:G26"/>
  </mergeCells>
  <dataValidations count="2">
    <dataValidation allowBlank="1" showInputMessage="1" showErrorMessage="1" promptTitle="Pesquisa" prompt="Importante: Não apagar o conteúdo desta célula!_x000a__x000a_Para realizar uma pesquisa, utilize a última folha deste documento. Este campo será actualizado automaticamente." sqref="I3 J3"/>
    <dataValidation allowBlank="1" showInputMessage="1" showErrorMessage="1" promptTitle="Pesquisa" prompt="Pode usar este campo para pesquisar no texto por um termo expecífico. As entradas que lhe corresponderem serão realçadas." sqref="K3"/>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4C9DBB1-85AF-470A-B5F3-1A24740B84EB}">
            <xm:f>NOT(ISERROR(SEARCH($I$3,C3)))</xm:f>
            <xm:f>$I$3</xm:f>
            <x14:dxf>
              <fill>
                <patternFill>
                  <bgColor rgb="FFFFFF00"/>
                </patternFill>
              </fill>
            </x14:dxf>
          </x14:cfRule>
          <xm:sqref>C3:C14</xm:sqref>
        </x14:conditionalFormatting>
        <x14:conditionalFormatting xmlns:xm="http://schemas.microsoft.com/office/excel/2006/main">
          <x14:cfRule type="containsText" priority="3" operator="containsText" id="{D6DD2729-9969-4F36-8025-DDDEFF6036C6}">
            <xm:f>NOT(ISERROR(SEARCH($J$3,E3)))</xm:f>
            <xm:f>$J$3</xm:f>
            <x14:dxf>
              <fill>
                <patternFill>
                  <bgColor rgb="FFFFC7CE"/>
                </patternFill>
              </fill>
            </x14:dxf>
          </x14:cfRule>
          <xm:sqref>E3:E14</xm:sqref>
        </x14:conditionalFormatting>
        <x14:conditionalFormatting xmlns:xm="http://schemas.microsoft.com/office/excel/2006/main">
          <x14:cfRule type="containsText" priority="2" operator="containsText" id="{0A3A27E4-FCD9-49CD-8994-D38B147DD5D0}">
            <xm:f>NOT(ISERROR(SEARCH($K$3,D3)))</xm:f>
            <xm:f>$K$3</xm:f>
            <x14:dxf>
              <fill>
                <patternFill>
                  <bgColor rgb="FF92D050"/>
                </patternFill>
              </fill>
            </x14:dxf>
          </x14:cfRule>
          <xm:sqref>D3:D14 F3:G14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topLeftCell="B1" zoomScale="62" zoomScaleNormal="62" workbookViewId="0">
      <selection activeCell="K3" sqref="K3"/>
    </sheetView>
  </sheetViews>
  <sheetFormatPr defaultRowHeight="15" x14ac:dyDescent="0.25"/>
  <cols>
    <col min="2" max="2" width="17.28515625" customWidth="1"/>
    <col min="3" max="3" width="17.140625" customWidth="1"/>
    <col min="4" max="4" width="26" customWidth="1"/>
    <col min="5" max="5" width="28.85546875" customWidth="1"/>
    <col min="6" max="6" width="42.28515625" customWidth="1"/>
    <col min="7" max="7" width="35.28515625" customWidth="1"/>
    <col min="9" max="9" width="52" customWidth="1"/>
    <col min="10" max="10" width="35.5703125" customWidth="1"/>
    <col min="11" max="11" width="36.85546875" customWidth="1"/>
  </cols>
  <sheetData>
    <row r="1" spans="2:11" ht="15.75" thickBot="1" x14ac:dyDescent="0.3"/>
    <row r="2" spans="2:11" ht="15.75" thickBot="1" x14ac:dyDescent="0.3">
      <c r="B2" s="3" t="s">
        <v>0</v>
      </c>
      <c r="C2" s="3" t="s">
        <v>1</v>
      </c>
      <c r="D2" s="3" t="s">
        <v>2</v>
      </c>
      <c r="E2" s="3" t="s">
        <v>3</v>
      </c>
      <c r="F2" s="3" t="s">
        <v>158</v>
      </c>
      <c r="G2" s="3" t="s">
        <v>5</v>
      </c>
      <c r="I2" s="3" t="s">
        <v>108</v>
      </c>
      <c r="J2" s="3" t="s">
        <v>109</v>
      </c>
      <c r="K2" s="3" t="s">
        <v>110</v>
      </c>
    </row>
    <row r="3" spans="2:11" ht="183" customHeight="1" thickBot="1" x14ac:dyDescent="0.3">
      <c r="B3" s="4" t="s">
        <v>643</v>
      </c>
      <c r="C3" s="5" t="s">
        <v>167</v>
      </c>
      <c r="D3" s="18" t="s">
        <v>159</v>
      </c>
      <c r="E3" s="18" t="s">
        <v>642</v>
      </c>
      <c r="F3" s="18" t="s">
        <v>160</v>
      </c>
      <c r="G3" s="18" t="s">
        <v>161</v>
      </c>
      <c r="I3" s="7" t="str">
        <f>Estatística!C3</f>
        <v>Administração</v>
      </c>
      <c r="J3" s="8" t="str">
        <f>Estatística!C11</f>
        <v>Parcialmente Negativa</v>
      </c>
      <c r="K3" s="9"/>
    </row>
    <row r="4" spans="2:11" ht="93.75" customHeight="1" thickBot="1" x14ac:dyDescent="0.3">
      <c r="B4" s="5" t="s">
        <v>644</v>
      </c>
      <c r="C4" s="5" t="s">
        <v>162</v>
      </c>
      <c r="D4" s="18" t="s">
        <v>163</v>
      </c>
      <c r="E4" s="18" t="s">
        <v>642</v>
      </c>
      <c r="F4" s="18" t="s">
        <v>244</v>
      </c>
      <c r="G4" s="18" t="s">
        <v>164</v>
      </c>
      <c r="I4" s="10" t="s">
        <v>112</v>
      </c>
      <c r="J4" s="10" t="s">
        <v>111</v>
      </c>
      <c r="K4" s="4" t="s">
        <v>113</v>
      </c>
    </row>
    <row r="5" spans="2:11" ht="150.75" thickBot="1" x14ac:dyDescent="0.3">
      <c r="B5" s="6" t="s">
        <v>145</v>
      </c>
      <c r="C5" s="5" t="s">
        <v>165</v>
      </c>
      <c r="D5" s="18" t="s">
        <v>166</v>
      </c>
      <c r="E5" s="18" t="s">
        <v>9</v>
      </c>
      <c r="F5" s="18" t="s">
        <v>21</v>
      </c>
      <c r="G5" s="18" t="s">
        <v>21</v>
      </c>
    </row>
    <row r="6" spans="2:11" ht="105" customHeight="1" thickBot="1" x14ac:dyDescent="0.3">
      <c r="B6" s="5" t="s">
        <v>146</v>
      </c>
      <c r="C6" s="5" t="s">
        <v>167</v>
      </c>
      <c r="D6" s="18" t="s">
        <v>168</v>
      </c>
      <c r="E6" s="18" t="s">
        <v>37</v>
      </c>
      <c r="F6" s="18" t="s">
        <v>21</v>
      </c>
      <c r="G6" s="18" t="s">
        <v>169</v>
      </c>
    </row>
    <row r="7" spans="2:11" ht="195.75" thickBot="1" x14ac:dyDescent="0.3">
      <c r="B7" s="6" t="s">
        <v>147</v>
      </c>
      <c r="C7" s="5" t="s">
        <v>165</v>
      </c>
      <c r="D7" s="18" t="s">
        <v>170</v>
      </c>
      <c r="E7" s="18" t="s">
        <v>9</v>
      </c>
      <c r="F7" s="18" t="s">
        <v>171</v>
      </c>
      <c r="G7" s="18" t="s">
        <v>239</v>
      </c>
    </row>
    <row r="8" spans="2:11" ht="123.75" customHeight="1" thickBot="1" x14ac:dyDescent="0.3">
      <c r="B8" s="6" t="s">
        <v>148</v>
      </c>
      <c r="C8" s="5" t="s">
        <v>162</v>
      </c>
      <c r="D8" s="18" t="s">
        <v>172</v>
      </c>
      <c r="E8" s="18" t="s">
        <v>173</v>
      </c>
      <c r="F8" s="18" t="s">
        <v>21</v>
      </c>
      <c r="G8" s="18" t="s">
        <v>21</v>
      </c>
    </row>
    <row r="9" spans="2:11" ht="90.75" thickBot="1" x14ac:dyDescent="0.3">
      <c r="B9" s="6" t="s">
        <v>149</v>
      </c>
      <c r="C9" s="5" t="s">
        <v>162</v>
      </c>
      <c r="D9" s="18" t="s">
        <v>174</v>
      </c>
      <c r="E9" s="18" t="s">
        <v>16</v>
      </c>
      <c r="F9" s="18" t="s">
        <v>175</v>
      </c>
      <c r="G9" s="18" t="s">
        <v>21</v>
      </c>
    </row>
    <row r="10" spans="2:11" ht="77.25" customHeight="1" thickBot="1" x14ac:dyDescent="0.3">
      <c r="B10" s="6" t="s">
        <v>240</v>
      </c>
      <c r="C10" s="5" t="s">
        <v>33</v>
      </c>
      <c r="D10" s="18" t="s">
        <v>176</v>
      </c>
      <c r="E10" s="18" t="s">
        <v>16</v>
      </c>
      <c r="F10" s="18" t="s">
        <v>21</v>
      </c>
      <c r="G10" s="18" t="s">
        <v>177</v>
      </c>
    </row>
    <row r="11" spans="2:11" ht="183.75" customHeight="1" thickBot="1" x14ac:dyDescent="0.3">
      <c r="B11" s="6" t="s">
        <v>150</v>
      </c>
      <c r="C11" s="5" t="s">
        <v>7</v>
      </c>
      <c r="D11" s="18" t="s">
        <v>178</v>
      </c>
      <c r="E11" s="18" t="s">
        <v>20</v>
      </c>
      <c r="F11" s="18" t="s">
        <v>21</v>
      </c>
      <c r="G11" s="18" t="s">
        <v>179</v>
      </c>
    </row>
    <row r="12" spans="2:11" ht="68.25" customHeight="1" thickBot="1" x14ac:dyDescent="0.3">
      <c r="B12" s="6" t="s">
        <v>151</v>
      </c>
      <c r="C12" s="5" t="s">
        <v>7</v>
      </c>
      <c r="D12" s="18" t="s">
        <v>245</v>
      </c>
      <c r="E12" s="18" t="s">
        <v>20</v>
      </c>
      <c r="F12" s="18" t="s">
        <v>13</v>
      </c>
      <c r="G12" s="18" t="s">
        <v>21</v>
      </c>
    </row>
    <row r="13" spans="2:11" ht="179.25" customHeight="1" thickBot="1" x14ac:dyDescent="0.3">
      <c r="B13" s="6" t="s">
        <v>152</v>
      </c>
      <c r="C13" s="5" t="s">
        <v>7</v>
      </c>
      <c r="D13" s="18" t="s">
        <v>180</v>
      </c>
      <c r="E13" s="18" t="s">
        <v>16</v>
      </c>
      <c r="F13" s="18" t="s">
        <v>181</v>
      </c>
      <c r="G13" s="18" t="s">
        <v>182</v>
      </c>
    </row>
    <row r="14" spans="2:11" ht="180.75" thickBot="1" x14ac:dyDescent="0.3">
      <c r="B14" s="6" t="s">
        <v>153</v>
      </c>
      <c r="C14" s="5" t="s">
        <v>7</v>
      </c>
      <c r="D14" s="18" t="s">
        <v>183</v>
      </c>
      <c r="E14" s="18" t="s">
        <v>16</v>
      </c>
      <c r="F14" s="18" t="s">
        <v>21</v>
      </c>
      <c r="G14" s="18" t="s">
        <v>184</v>
      </c>
    </row>
    <row r="15" spans="2:11" ht="120.75" thickBot="1" x14ac:dyDescent="0.3">
      <c r="B15" s="6" t="s">
        <v>241</v>
      </c>
      <c r="C15" s="5" t="s">
        <v>7</v>
      </c>
      <c r="D15" s="18" t="s">
        <v>185</v>
      </c>
      <c r="E15" s="18" t="s">
        <v>16</v>
      </c>
      <c r="F15" s="18" t="s">
        <v>186</v>
      </c>
      <c r="G15" s="18" t="s">
        <v>187</v>
      </c>
    </row>
    <row r="16" spans="2:11" ht="132.75" customHeight="1" thickBot="1" x14ac:dyDescent="0.3">
      <c r="B16" s="5" t="s">
        <v>242</v>
      </c>
      <c r="C16" s="5" t="s">
        <v>7</v>
      </c>
      <c r="D16" s="18" t="s">
        <v>188</v>
      </c>
      <c r="E16" s="18" t="s">
        <v>20</v>
      </c>
      <c r="F16" s="18" t="s">
        <v>189</v>
      </c>
      <c r="G16" s="18" t="s">
        <v>190</v>
      </c>
    </row>
    <row r="17" spans="2:7" ht="122.25" customHeight="1" thickBot="1" x14ac:dyDescent="0.3">
      <c r="B17" s="6" t="s">
        <v>243</v>
      </c>
      <c r="C17" s="5" t="s">
        <v>7</v>
      </c>
      <c r="D17" s="18" t="s">
        <v>191</v>
      </c>
      <c r="E17" s="18" t="s">
        <v>20</v>
      </c>
      <c r="F17" s="18" t="s">
        <v>21</v>
      </c>
      <c r="G17" s="18" t="s">
        <v>21</v>
      </c>
    </row>
    <row r="18" spans="2:7" ht="140.25" customHeight="1" thickBot="1" x14ac:dyDescent="0.3">
      <c r="B18" s="6" t="s">
        <v>192</v>
      </c>
      <c r="C18" s="5" t="s">
        <v>26</v>
      </c>
      <c r="D18" s="18" t="s">
        <v>193</v>
      </c>
      <c r="E18" s="18" t="s">
        <v>20</v>
      </c>
      <c r="F18" s="18" t="s">
        <v>21</v>
      </c>
      <c r="G18" s="18" t="s">
        <v>194</v>
      </c>
    </row>
    <row r="19" spans="2:7" ht="156" customHeight="1" thickBot="1" x14ac:dyDescent="0.3">
      <c r="B19" s="6" t="s">
        <v>195</v>
      </c>
      <c r="C19" s="5" t="s">
        <v>26</v>
      </c>
      <c r="D19" s="18" t="s">
        <v>196</v>
      </c>
      <c r="E19" s="18" t="s">
        <v>16</v>
      </c>
      <c r="F19" s="18" t="s">
        <v>197</v>
      </c>
      <c r="G19" s="18" t="s">
        <v>198</v>
      </c>
    </row>
    <row r="20" spans="2:7" ht="90.75" thickBot="1" x14ac:dyDescent="0.3">
      <c r="B20" s="6" t="s">
        <v>199</v>
      </c>
      <c r="C20" s="5" t="s">
        <v>7</v>
      </c>
      <c r="D20" s="18" t="s">
        <v>200</v>
      </c>
      <c r="E20" s="18" t="s">
        <v>37</v>
      </c>
      <c r="F20" s="18" t="s">
        <v>21</v>
      </c>
      <c r="G20" s="18" t="s">
        <v>246</v>
      </c>
    </row>
    <row r="21" spans="2:7" ht="123" customHeight="1" thickBot="1" x14ac:dyDescent="0.3">
      <c r="B21" s="5" t="s">
        <v>201</v>
      </c>
      <c r="C21" s="5" t="s">
        <v>7</v>
      </c>
      <c r="D21" s="18" t="s">
        <v>202</v>
      </c>
      <c r="E21" s="18" t="s">
        <v>203</v>
      </c>
      <c r="F21" s="18" t="s">
        <v>204</v>
      </c>
      <c r="G21" s="18" t="s">
        <v>21</v>
      </c>
    </row>
    <row r="22" spans="2:7" ht="122.25" customHeight="1" thickBot="1" x14ac:dyDescent="0.3">
      <c r="B22" s="6" t="s">
        <v>205</v>
      </c>
      <c r="C22" s="5" t="s">
        <v>7</v>
      </c>
      <c r="D22" s="18" t="s">
        <v>206</v>
      </c>
      <c r="E22" s="18" t="s">
        <v>16</v>
      </c>
      <c r="F22" s="18" t="s">
        <v>207</v>
      </c>
      <c r="G22" s="18" t="s">
        <v>21</v>
      </c>
    </row>
    <row r="23" spans="2:7" ht="80.25" customHeight="1" thickBot="1" x14ac:dyDescent="0.3">
      <c r="B23" s="5" t="s">
        <v>208</v>
      </c>
      <c r="C23" s="5" t="s">
        <v>7</v>
      </c>
      <c r="D23" s="18" t="s">
        <v>209</v>
      </c>
      <c r="E23" s="18" t="s">
        <v>203</v>
      </c>
      <c r="F23" s="18" t="s">
        <v>204</v>
      </c>
      <c r="G23" s="18" t="s">
        <v>21</v>
      </c>
    </row>
    <row r="24" spans="2:7" ht="152.25" customHeight="1" thickBot="1" x14ac:dyDescent="0.3">
      <c r="B24" s="6" t="s">
        <v>210</v>
      </c>
      <c r="C24" s="5" t="s">
        <v>7</v>
      </c>
      <c r="D24" s="18" t="s">
        <v>211</v>
      </c>
      <c r="E24" s="18" t="s">
        <v>20</v>
      </c>
      <c r="F24" s="18" t="s">
        <v>21</v>
      </c>
      <c r="G24" s="18" t="s">
        <v>21</v>
      </c>
    </row>
    <row r="25" spans="2:7" ht="162" customHeight="1" thickBot="1" x14ac:dyDescent="0.3">
      <c r="B25" s="6" t="s">
        <v>212</v>
      </c>
      <c r="C25" s="5" t="s">
        <v>7</v>
      </c>
      <c r="D25" s="18" t="s">
        <v>213</v>
      </c>
      <c r="E25" s="18" t="s">
        <v>16</v>
      </c>
      <c r="F25" s="18" t="s">
        <v>214</v>
      </c>
      <c r="G25" s="18" t="s">
        <v>21</v>
      </c>
    </row>
    <row r="26" spans="2:7" ht="110.25" customHeight="1" thickBot="1" x14ac:dyDescent="0.3">
      <c r="B26" s="6" t="s">
        <v>215</v>
      </c>
      <c r="C26" s="5" t="s">
        <v>26</v>
      </c>
      <c r="D26" s="18" t="s">
        <v>216</v>
      </c>
      <c r="E26" s="18" t="s">
        <v>16</v>
      </c>
      <c r="F26" s="18" t="s">
        <v>217</v>
      </c>
      <c r="G26" s="18" t="s">
        <v>218</v>
      </c>
    </row>
    <row r="27" spans="2:7" ht="104.25" customHeight="1" thickBot="1" x14ac:dyDescent="0.3">
      <c r="B27" s="6" t="s">
        <v>219</v>
      </c>
      <c r="C27" s="5" t="s">
        <v>26</v>
      </c>
      <c r="D27" s="18" t="s">
        <v>220</v>
      </c>
      <c r="E27" s="18" t="s">
        <v>20</v>
      </c>
      <c r="F27" s="18" t="s">
        <v>21</v>
      </c>
      <c r="G27" s="18" t="s">
        <v>221</v>
      </c>
    </row>
    <row r="28" spans="2:7" ht="255.75" thickBot="1" x14ac:dyDescent="0.3">
      <c r="B28" s="5" t="s">
        <v>222</v>
      </c>
      <c r="C28" s="5" t="s">
        <v>7</v>
      </c>
      <c r="D28" s="22" t="s">
        <v>223</v>
      </c>
      <c r="E28" s="22" t="s">
        <v>20</v>
      </c>
      <c r="F28" s="22" t="s">
        <v>21</v>
      </c>
      <c r="G28" s="22" t="s">
        <v>21</v>
      </c>
    </row>
    <row r="29" spans="2:7" x14ac:dyDescent="0.25">
      <c r="B29" s="17"/>
      <c r="C29" s="17"/>
      <c r="D29" s="17"/>
      <c r="E29" s="17"/>
      <c r="F29" s="17"/>
      <c r="G29" s="17"/>
    </row>
    <row r="31" spans="2:7" ht="42.75" customHeight="1" x14ac:dyDescent="0.25">
      <c r="B31" s="30" t="s">
        <v>224</v>
      </c>
      <c r="C31" s="30"/>
      <c r="D31" s="30"/>
      <c r="E31" s="30"/>
      <c r="F31" s="30"/>
      <c r="G31" s="30"/>
    </row>
    <row r="32" spans="2:7" x14ac:dyDescent="0.25">
      <c r="B32" s="30" t="s">
        <v>225</v>
      </c>
      <c r="C32" s="30"/>
      <c r="D32" s="30"/>
      <c r="E32" s="30"/>
      <c r="F32" s="30"/>
      <c r="G32" s="30"/>
    </row>
    <row r="33" spans="2:7" x14ac:dyDescent="0.25">
      <c r="B33" s="30" t="s">
        <v>226</v>
      </c>
      <c r="C33" s="30"/>
      <c r="D33" s="30"/>
      <c r="E33" s="30"/>
      <c r="F33" s="30"/>
      <c r="G33" s="30"/>
    </row>
    <row r="34" spans="2:7" x14ac:dyDescent="0.25">
      <c r="B34" s="30" t="s">
        <v>227</v>
      </c>
      <c r="C34" s="30"/>
      <c r="D34" s="30"/>
      <c r="E34" s="30"/>
      <c r="F34" s="30"/>
      <c r="G34" s="30"/>
    </row>
    <row r="35" spans="2:7" ht="32.25" customHeight="1" x14ac:dyDescent="0.25">
      <c r="B35" s="30" t="s">
        <v>228</v>
      </c>
      <c r="C35" s="30"/>
      <c r="D35" s="30"/>
      <c r="E35" s="30"/>
      <c r="F35" s="30"/>
      <c r="G35" s="30"/>
    </row>
    <row r="36" spans="2:7" x14ac:dyDescent="0.25">
      <c r="B36" s="30" t="s">
        <v>229</v>
      </c>
      <c r="C36" s="30"/>
      <c r="D36" s="30"/>
      <c r="E36" s="30"/>
      <c r="F36" s="30"/>
      <c r="G36" s="30"/>
    </row>
    <row r="37" spans="2:7" x14ac:dyDescent="0.25">
      <c r="B37" s="30" t="s">
        <v>230</v>
      </c>
      <c r="C37" s="30"/>
      <c r="D37" s="30"/>
      <c r="E37" s="30"/>
      <c r="F37" s="30"/>
      <c r="G37" s="30"/>
    </row>
    <row r="38" spans="2:7" x14ac:dyDescent="0.25">
      <c r="B38" s="33" t="s">
        <v>231</v>
      </c>
      <c r="C38" s="33"/>
      <c r="D38" s="33"/>
      <c r="E38" s="33"/>
      <c r="F38" s="33"/>
      <c r="G38" s="33"/>
    </row>
    <row r="39" spans="2:7" x14ac:dyDescent="0.25">
      <c r="B39" s="30" t="s">
        <v>232</v>
      </c>
      <c r="C39" s="30"/>
      <c r="D39" s="30"/>
      <c r="E39" s="30"/>
      <c r="F39" s="30"/>
      <c r="G39" s="30"/>
    </row>
    <row r="40" spans="2:7" x14ac:dyDescent="0.25">
      <c r="B40" s="30" t="s">
        <v>233</v>
      </c>
      <c r="C40" s="30"/>
      <c r="D40" s="30"/>
      <c r="E40" s="30"/>
      <c r="F40" s="30"/>
      <c r="G40" s="30"/>
    </row>
    <row r="41" spans="2:7" x14ac:dyDescent="0.25">
      <c r="B41" s="30" t="s">
        <v>234</v>
      </c>
      <c r="C41" s="30"/>
      <c r="D41" s="30"/>
      <c r="E41" s="30"/>
      <c r="F41" s="30"/>
      <c r="G41" s="30"/>
    </row>
    <row r="42" spans="2:7" ht="42" customHeight="1" x14ac:dyDescent="0.25">
      <c r="B42" s="30" t="s">
        <v>235</v>
      </c>
      <c r="C42" s="30"/>
      <c r="D42" s="30"/>
      <c r="E42" s="30"/>
      <c r="F42" s="30"/>
      <c r="G42" s="30"/>
    </row>
    <row r="43" spans="2:7" x14ac:dyDescent="0.25">
      <c r="B43" s="30" t="s">
        <v>236</v>
      </c>
      <c r="C43" s="30"/>
      <c r="D43" s="30"/>
      <c r="E43" s="30"/>
      <c r="F43" s="30"/>
      <c r="G43" s="30"/>
    </row>
    <row r="44" spans="2:7" ht="29.25" customHeight="1" x14ac:dyDescent="0.25">
      <c r="B44" s="30" t="s">
        <v>237</v>
      </c>
      <c r="C44" s="30"/>
      <c r="D44" s="30"/>
      <c r="E44" s="30"/>
      <c r="F44" s="30"/>
      <c r="G44" s="30"/>
    </row>
  </sheetData>
  <autoFilter ref="B1:G28"/>
  <mergeCells count="14">
    <mergeCell ref="B36:G36"/>
    <mergeCell ref="B31:G31"/>
    <mergeCell ref="B32:G32"/>
    <mergeCell ref="B33:G33"/>
    <mergeCell ref="B34:G34"/>
    <mergeCell ref="B35:G35"/>
    <mergeCell ref="B43:G43"/>
    <mergeCell ref="B44:G44"/>
    <mergeCell ref="B37:G37"/>
    <mergeCell ref="B38:G38"/>
    <mergeCell ref="B39:G39"/>
    <mergeCell ref="B40:G40"/>
    <mergeCell ref="B41:G41"/>
    <mergeCell ref="B42:G42"/>
  </mergeCells>
  <dataValidations count="2">
    <dataValidation allowBlank="1" showInputMessage="1" showErrorMessage="1" promptTitle="Pesquisa" prompt="Importante: Não apagar o conteúdo desta célula!_x000a__x000a_Para realizar uma pesquisa, utilize a última folha deste documento. Este campo será actualizado automaticamente." sqref="I3 J3"/>
    <dataValidation allowBlank="1" showInputMessage="1" showErrorMessage="1" promptTitle="Pesquisa" prompt="Pode usar este campo para pesquisar no texto por um termo expecífico. As entradas que lhe corresponderem serão realçadas." sqref="K3"/>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id="{109EF40D-0FF7-460E-9AD1-8F6A6197BE65}">
            <xm:f>NOT(ISERROR(SEARCH($I$3,C3)))</xm:f>
            <xm:f>$I$3</xm:f>
            <x14:dxf>
              <fill>
                <patternFill>
                  <bgColor rgb="FFFFFF00"/>
                </patternFill>
              </fill>
            </x14:dxf>
          </x14:cfRule>
          <xm:sqref>C3:C28</xm:sqref>
        </x14:conditionalFormatting>
        <x14:conditionalFormatting xmlns:xm="http://schemas.microsoft.com/office/excel/2006/main">
          <x14:cfRule type="containsText" priority="3" operator="containsText" id="{F59928C3-25B1-41C3-9DE0-DF210423BB07}">
            <xm:f>NOT(ISERROR(SEARCH($J$3,E3)))</xm:f>
            <xm:f>$J$3</xm:f>
            <x14:dxf>
              <fill>
                <patternFill>
                  <bgColor rgb="FFFFC7CE"/>
                </patternFill>
              </fill>
            </x14:dxf>
          </x14:cfRule>
          <xm:sqref>E3:E28</xm:sqref>
        </x14:conditionalFormatting>
        <x14:conditionalFormatting xmlns:xm="http://schemas.microsoft.com/office/excel/2006/main">
          <x14:cfRule type="containsText" priority="2" operator="containsText" id="{9E8F2776-A09C-483B-87D9-B1825428EBF1}">
            <xm:f>NOT(ISERROR(SEARCH($K$3,D3)))</xm:f>
            <xm:f>$K$3</xm:f>
            <x14:dxf>
              <fill>
                <patternFill>
                  <bgColor rgb="FF92D050"/>
                </patternFill>
              </fill>
            </x14:dxf>
          </x14:cfRule>
          <xm:sqref>D3:D28 F3:G28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2"/>
  <sheetViews>
    <sheetView topLeftCell="B1" zoomScale="62" zoomScaleNormal="62" workbookViewId="0">
      <selection activeCell="K3" sqref="K3"/>
    </sheetView>
  </sheetViews>
  <sheetFormatPr defaultRowHeight="15" x14ac:dyDescent="0.25"/>
  <cols>
    <col min="2" max="2" width="17.28515625" customWidth="1"/>
    <col min="3" max="3" width="17.140625" customWidth="1"/>
    <col min="4" max="4" width="32.42578125" customWidth="1"/>
    <col min="5" max="5" width="28.85546875" customWidth="1"/>
    <col min="6" max="6" width="42.28515625" customWidth="1"/>
    <col min="7" max="7" width="35.28515625" customWidth="1"/>
    <col min="8" max="8" width="5.28515625" customWidth="1"/>
    <col min="9" max="9" width="52" customWidth="1"/>
    <col min="10" max="10" width="35.5703125" customWidth="1"/>
    <col min="11" max="11" width="36.85546875" customWidth="1"/>
  </cols>
  <sheetData>
    <row r="1" spans="2:11" ht="15.75" thickBot="1" x14ac:dyDescent="0.3"/>
    <row r="2" spans="2:11" ht="15.75" thickBot="1" x14ac:dyDescent="0.3">
      <c r="B2" s="3" t="s">
        <v>0</v>
      </c>
      <c r="C2" s="3" t="s">
        <v>1</v>
      </c>
      <c r="D2" s="3" t="s">
        <v>2</v>
      </c>
      <c r="E2" s="3" t="s">
        <v>3</v>
      </c>
      <c r="F2" s="3" t="s">
        <v>4</v>
      </c>
      <c r="G2" s="3" t="s">
        <v>5</v>
      </c>
      <c r="I2" s="3" t="s">
        <v>108</v>
      </c>
      <c r="J2" s="3" t="s">
        <v>109</v>
      </c>
      <c r="K2" s="3" t="s">
        <v>110</v>
      </c>
    </row>
    <row r="3" spans="2:11" ht="108" customHeight="1" thickBot="1" x14ac:dyDescent="0.3">
      <c r="B3" s="4" t="s">
        <v>120</v>
      </c>
      <c r="C3" s="5" t="s">
        <v>247</v>
      </c>
      <c r="D3" s="18" t="s">
        <v>248</v>
      </c>
      <c r="E3" s="18" t="s">
        <v>173</v>
      </c>
      <c r="F3" s="18" t="s">
        <v>249</v>
      </c>
      <c r="G3" s="18" t="s">
        <v>250</v>
      </c>
      <c r="I3" s="7" t="str">
        <f>Estatística!C3</f>
        <v>Administração</v>
      </c>
      <c r="J3" s="8" t="str">
        <f>Estatística!C11</f>
        <v>Parcialmente Negativa</v>
      </c>
      <c r="K3" s="9"/>
    </row>
    <row r="4" spans="2:11" ht="122.25" customHeight="1" thickBot="1" x14ac:dyDescent="0.3">
      <c r="B4" s="5" t="s">
        <v>238</v>
      </c>
      <c r="C4" s="5" t="s">
        <v>251</v>
      </c>
      <c r="D4" s="18" t="s">
        <v>252</v>
      </c>
      <c r="E4" s="18" t="s">
        <v>9</v>
      </c>
      <c r="F4" s="18" t="s">
        <v>21</v>
      </c>
      <c r="G4" s="18" t="s">
        <v>253</v>
      </c>
      <c r="I4" s="10" t="s">
        <v>112</v>
      </c>
      <c r="J4" s="10" t="s">
        <v>111</v>
      </c>
      <c r="K4" s="4" t="s">
        <v>113</v>
      </c>
    </row>
    <row r="5" spans="2:11" ht="78.75" customHeight="1" thickBot="1" x14ac:dyDescent="0.3">
      <c r="B5" s="6" t="s">
        <v>145</v>
      </c>
      <c r="C5" s="5" t="s">
        <v>254</v>
      </c>
      <c r="D5" s="18" t="s">
        <v>255</v>
      </c>
      <c r="E5" s="18" t="s">
        <v>20</v>
      </c>
      <c r="F5" s="18" t="s">
        <v>21</v>
      </c>
      <c r="G5" s="18" t="s">
        <v>256</v>
      </c>
    </row>
    <row r="6" spans="2:11" ht="108.75" customHeight="1" thickBot="1" x14ac:dyDescent="0.3">
      <c r="B6" s="6" t="s">
        <v>146</v>
      </c>
      <c r="C6" s="5" t="s">
        <v>257</v>
      </c>
      <c r="D6" s="18" t="s">
        <v>258</v>
      </c>
      <c r="E6" s="18" t="s">
        <v>20</v>
      </c>
      <c r="F6" s="18" t="s">
        <v>259</v>
      </c>
      <c r="G6" s="18" t="s">
        <v>21</v>
      </c>
    </row>
    <row r="7" spans="2:11" ht="183.75" customHeight="1" thickBot="1" x14ac:dyDescent="0.3">
      <c r="B7" s="5" t="s">
        <v>147</v>
      </c>
      <c r="C7" s="5" t="s">
        <v>247</v>
      </c>
      <c r="D7" s="18" t="s">
        <v>260</v>
      </c>
      <c r="E7" s="18" t="s">
        <v>16</v>
      </c>
      <c r="F7" s="18" t="s">
        <v>261</v>
      </c>
      <c r="G7" s="18" t="s">
        <v>262</v>
      </c>
    </row>
    <row r="8" spans="2:11" ht="108" customHeight="1" thickBot="1" x14ac:dyDescent="0.3">
      <c r="B8" s="6" t="s">
        <v>148</v>
      </c>
      <c r="C8" s="5" t="s">
        <v>7</v>
      </c>
      <c r="D8" s="18" t="s">
        <v>263</v>
      </c>
      <c r="E8" s="18" t="s">
        <v>173</v>
      </c>
      <c r="F8" s="18" t="s">
        <v>264</v>
      </c>
      <c r="G8" s="18" t="s">
        <v>21</v>
      </c>
    </row>
    <row r="9" spans="2:11" ht="180.75" customHeight="1" thickBot="1" x14ac:dyDescent="0.3">
      <c r="B9" s="6" t="s">
        <v>149</v>
      </c>
      <c r="C9" s="5" t="s">
        <v>247</v>
      </c>
      <c r="D9" s="18" t="s">
        <v>265</v>
      </c>
      <c r="E9" s="18" t="s">
        <v>9</v>
      </c>
      <c r="F9" s="18" t="s">
        <v>21</v>
      </c>
      <c r="G9" s="18" t="s">
        <v>266</v>
      </c>
    </row>
    <row r="10" spans="2:11" ht="98.25" customHeight="1" thickBot="1" x14ac:dyDescent="0.3">
      <c r="B10" s="6" t="s">
        <v>240</v>
      </c>
      <c r="C10" s="5" t="s">
        <v>247</v>
      </c>
      <c r="D10" s="18" t="s">
        <v>267</v>
      </c>
      <c r="E10" s="18" t="s">
        <v>9</v>
      </c>
      <c r="F10" s="18" t="s">
        <v>21</v>
      </c>
      <c r="G10" s="18" t="s">
        <v>21</v>
      </c>
    </row>
    <row r="11" spans="2:11" ht="68.25" customHeight="1" thickBot="1" x14ac:dyDescent="0.3">
      <c r="B11" s="6" t="s">
        <v>150</v>
      </c>
      <c r="C11" s="5" t="s">
        <v>247</v>
      </c>
      <c r="D11" s="18" t="s">
        <v>268</v>
      </c>
      <c r="E11" s="18" t="s">
        <v>9</v>
      </c>
      <c r="F11" s="18" t="s">
        <v>269</v>
      </c>
      <c r="G11" s="18" t="s">
        <v>270</v>
      </c>
    </row>
    <row r="12" spans="2:11" ht="284.25" customHeight="1" thickBot="1" x14ac:dyDescent="0.3">
      <c r="B12" s="6" t="s">
        <v>151</v>
      </c>
      <c r="C12" s="5" t="s">
        <v>247</v>
      </c>
      <c r="D12" s="18" t="s">
        <v>271</v>
      </c>
      <c r="E12" s="18" t="s">
        <v>16</v>
      </c>
      <c r="F12" s="18" t="s">
        <v>272</v>
      </c>
      <c r="G12" s="18" t="s">
        <v>631</v>
      </c>
    </row>
    <row r="13" spans="2:11" ht="95.25" customHeight="1" thickBot="1" x14ac:dyDescent="0.3">
      <c r="B13" s="5" t="s">
        <v>152</v>
      </c>
      <c r="C13" s="5" t="s">
        <v>247</v>
      </c>
      <c r="D13" s="18" t="s">
        <v>273</v>
      </c>
      <c r="E13" s="18" t="s">
        <v>37</v>
      </c>
      <c r="F13" s="18" t="s">
        <v>274</v>
      </c>
      <c r="G13" s="18" t="s">
        <v>275</v>
      </c>
    </row>
    <row r="14" spans="2:11" ht="64.5" customHeight="1" thickBot="1" x14ac:dyDescent="0.3">
      <c r="B14" s="6" t="s">
        <v>153</v>
      </c>
      <c r="C14" s="5" t="s">
        <v>247</v>
      </c>
      <c r="D14" s="18" t="s">
        <v>276</v>
      </c>
      <c r="E14" s="18" t="s">
        <v>16</v>
      </c>
      <c r="F14" s="18" t="s">
        <v>277</v>
      </c>
      <c r="G14" s="18" t="s">
        <v>278</v>
      </c>
    </row>
    <row r="15" spans="2:11" ht="45.75" thickBot="1" x14ac:dyDescent="0.3">
      <c r="B15" s="6" t="s">
        <v>241</v>
      </c>
      <c r="C15" s="5" t="s">
        <v>247</v>
      </c>
      <c r="D15" s="18" t="s">
        <v>279</v>
      </c>
      <c r="E15" s="18" t="s">
        <v>37</v>
      </c>
      <c r="F15" s="18" t="s">
        <v>280</v>
      </c>
      <c r="G15" s="18" t="s">
        <v>281</v>
      </c>
    </row>
    <row r="16" spans="2:11" ht="91.5" customHeight="1" thickBot="1" x14ac:dyDescent="0.3">
      <c r="B16" s="6" t="s">
        <v>242</v>
      </c>
      <c r="C16" s="5" t="s">
        <v>247</v>
      </c>
      <c r="D16" s="18" t="s">
        <v>282</v>
      </c>
      <c r="E16" s="18" t="s">
        <v>9</v>
      </c>
      <c r="F16" s="18" t="s">
        <v>21</v>
      </c>
      <c r="G16" s="18" t="s">
        <v>21</v>
      </c>
    </row>
    <row r="17" spans="2:7" ht="162.75" customHeight="1" thickBot="1" x14ac:dyDescent="0.3">
      <c r="B17" s="6" t="s">
        <v>243</v>
      </c>
      <c r="C17" s="5" t="s">
        <v>247</v>
      </c>
      <c r="D17" s="18" t="s">
        <v>283</v>
      </c>
      <c r="E17" s="18" t="s">
        <v>16</v>
      </c>
      <c r="F17" s="18" t="s">
        <v>284</v>
      </c>
      <c r="G17" s="18" t="s">
        <v>285</v>
      </c>
    </row>
    <row r="18" spans="2:7" ht="93" customHeight="1" thickBot="1" x14ac:dyDescent="0.3">
      <c r="B18" s="6" t="s">
        <v>617</v>
      </c>
      <c r="C18" s="5" t="s">
        <v>247</v>
      </c>
      <c r="D18" s="18" t="s">
        <v>286</v>
      </c>
      <c r="E18" s="18" t="s">
        <v>16</v>
      </c>
      <c r="F18" s="18" t="s">
        <v>287</v>
      </c>
      <c r="G18" s="18" t="s">
        <v>288</v>
      </c>
    </row>
    <row r="19" spans="2:7" ht="77.25" customHeight="1" thickBot="1" x14ac:dyDescent="0.3">
      <c r="B19" s="6" t="s">
        <v>618</v>
      </c>
      <c r="C19" s="5" t="s">
        <v>247</v>
      </c>
      <c r="D19" s="18" t="s">
        <v>289</v>
      </c>
      <c r="E19" s="18" t="s">
        <v>37</v>
      </c>
      <c r="F19" s="18" t="s">
        <v>274</v>
      </c>
      <c r="G19" s="18" t="s">
        <v>21</v>
      </c>
    </row>
    <row r="20" spans="2:7" ht="94.5" customHeight="1" thickBot="1" x14ac:dyDescent="0.3">
      <c r="B20" s="6" t="s">
        <v>619</v>
      </c>
      <c r="C20" s="5" t="s">
        <v>247</v>
      </c>
      <c r="D20" s="18" t="s">
        <v>290</v>
      </c>
      <c r="E20" s="18" t="s">
        <v>37</v>
      </c>
      <c r="F20" s="18" t="s">
        <v>21</v>
      </c>
      <c r="G20" s="18" t="s">
        <v>21</v>
      </c>
    </row>
    <row r="21" spans="2:7" ht="62.25" customHeight="1" thickBot="1" x14ac:dyDescent="0.3">
      <c r="B21" s="6" t="s">
        <v>620</v>
      </c>
      <c r="C21" s="5" t="s">
        <v>247</v>
      </c>
      <c r="D21" s="18" t="s">
        <v>291</v>
      </c>
      <c r="E21" s="18" t="s">
        <v>20</v>
      </c>
      <c r="F21" s="18" t="s">
        <v>292</v>
      </c>
      <c r="G21" s="18" t="s">
        <v>293</v>
      </c>
    </row>
    <row r="22" spans="2:7" ht="138" customHeight="1" thickBot="1" x14ac:dyDescent="0.3">
      <c r="B22" s="6" t="s">
        <v>621</v>
      </c>
      <c r="C22" s="5" t="s">
        <v>247</v>
      </c>
      <c r="D22" s="18" t="s">
        <v>294</v>
      </c>
      <c r="E22" s="18" t="s">
        <v>37</v>
      </c>
      <c r="F22" s="18" t="s">
        <v>21</v>
      </c>
      <c r="G22" s="18" t="s">
        <v>295</v>
      </c>
    </row>
    <row r="23" spans="2:7" ht="107.25" customHeight="1" thickBot="1" x14ac:dyDescent="0.3">
      <c r="B23" s="5" t="s">
        <v>622</v>
      </c>
      <c r="C23" s="5" t="s">
        <v>247</v>
      </c>
      <c r="D23" s="18" t="s">
        <v>296</v>
      </c>
      <c r="E23" s="18" t="s">
        <v>9</v>
      </c>
      <c r="F23" s="18" t="s">
        <v>297</v>
      </c>
      <c r="G23" s="18" t="s">
        <v>298</v>
      </c>
    </row>
    <row r="24" spans="2:7" ht="106.5" customHeight="1" thickBot="1" x14ac:dyDescent="0.3">
      <c r="B24" s="6" t="s">
        <v>623</v>
      </c>
      <c r="C24" s="5" t="s">
        <v>254</v>
      </c>
      <c r="D24" s="18" t="s">
        <v>299</v>
      </c>
      <c r="E24" s="18" t="s">
        <v>16</v>
      </c>
      <c r="F24" s="18" t="s">
        <v>300</v>
      </c>
      <c r="G24" s="18" t="s">
        <v>21</v>
      </c>
    </row>
    <row r="25" spans="2:7" ht="85.5" customHeight="1" thickBot="1" x14ac:dyDescent="0.3">
      <c r="B25" s="5" t="s">
        <v>624</v>
      </c>
      <c r="C25" s="5" t="s">
        <v>254</v>
      </c>
      <c r="D25" s="18" t="s">
        <v>301</v>
      </c>
      <c r="E25" s="18" t="s">
        <v>203</v>
      </c>
      <c r="F25" s="18" t="s">
        <v>204</v>
      </c>
      <c r="G25" s="18" t="s">
        <v>302</v>
      </c>
    </row>
    <row r="26" spans="2:7" ht="112.5" customHeight="1" thickBot="1" x14ac:dyDescent="0.3">
      <c r="B26" s="6" t="s">
        <v>625</v>
      </c>
      <c r="C26" s="5" t="s">
        <v>254</v>
      </c>
      <c r="D26" s="18" t="s">
        <v>303</v>
      </c>
      <c r="E26" s="18" t="s">
        <v>37</v>
      </c>
      <c r="F26" s="18" t="s">
        <v>304</v>
      </c>
      <c r="G26" s="18" t="s">
        <v>305</v>
      </c>
    </row>
    <row r="27" spans="2:7" ht="125.25" customHeight="1" thickBot="1" x14ac:dyDescent="0.3">
      <c r="B27" s="6" t="s">
        <v>626</v>
      </c>
      <c r="C27" s="5" t="s">
        <v>247</v>
      </c>
      <c r="D27" s="18" t="s">
        <v>306</v>
      </c>
      <c r="E27" s="18" t="s">
        <v>16</v>
      </c>
      <c r="F27" s="18" t="s">
        <v>307</v>
      </c>
      <c r="G27" s="18" t="s">
        <v>308</v>
      </c>
    </row>
    <row r="28" spans="2:7" ht="81" customHeight="1" thickBot="1" x14ac:dyDescent="0.3">
      <c r="B28" s="6" t="s">
        <v>627</v>
      </c>
      <c r="C28" s="5" t="s">
        <v>257</v>
      </c>
      <c r="D28" s="18" t="s">
        <v>309</v>
      </c>
      <c r="E28" s="18" t="s">
        <v>20</v>
      </c>
      <c r="F28" s="18" t="s">
        <v>21</v>
      </c>
      <c r="G28" s="18" t="s">
        <v>21</v>
      </c>
    </row>
    <row r="29" spans="2:7" ht="30.75" thickBot="1" x14ac:dyDescent="0.3">
      <c r="B29" s="6" t="s">
        <v>628</v>
      </c>
      <c r="C29" s="5" t="s">
        <v>7</v>
      </c>
      <c r="D29" s="18" t="s">
        <v>310</v>
      </c>
      <c r="E29" s="18" t="s">
        <v>9</v>
      </c>
      <c r="F29" s="18" t="s">
        <v>21</v>
      </c>
      <c r="G29" s="18" t="s">
        <v>21</v>
      </c>
    </row>
    <row r="30" spans="2:7" ht="108.75" customHeight="1" thickBot="1" x14ac:dyDescent="0.3">
      <c r="B30" s="6" t="s">
        <v>629</v>
      </c>
      <c r="C30" s="5" t="s">
        <v>26</v>
      </c>
      <c r="D30" s="18" t="s">
        <v>311</v>
      </c>
      <c r="E30" s="18" t="s">
        <v>20</v>
      </c>
      <c r="F30" s="18" t="s">
        <v>21</v>
      </c>
      <c r="G30" s="18" t="s">
        <v>312</v>
      </c>
    </row>
    <row r="31" spans="2:7" ht="61.5" customHeight="1" thickBot="1" x14ac:dyDescent="0.3">
      <c r="B31" s="6" t="s">
        <v>630</v>
      </c>
      <c r="C31" s="5" t="s">
        <v>26</v>
      </c>
      <c r="D31" s="18" t="s">
        <v>313</v>
      </c>
      <c r="E31" s="18" t="s">
        <v>203</v>
      </c>
      <c r="F31" s="18" t="s">
        <v>204</v>
      </c>
      <c r="G31" s="18" t="s">
        <v>21</v>
      </c>
    </row>
    <row r="32" spans="2:7" ht="116.25" customHeight="1" thickBot="1" x14ac:dyDescent="0.3">
      <c r="B32" s="6">
        <v>30</v>
      </c>
      <c r="C32" s="5" t="s">
        <v>26</v>
      </c>
      <c r="D32" s="18" t="s">
        <v>314</v>
      </c>
      <c r="E32" s="18" t="s">
        <v>203</v>
      </c>
      <c r="F32" s="18" t="s">
        <v>315</v>
      </c>
      <c r="G32" s="18" t="s">
        <v>316</v>
      </c>
    </row>
    <row r="33" spans="2:7" ht="92.25" customHeight="1" thickBot="1" x14ac:dyDescent="0.3">
      <c r="B33" s="6">
        <v>31</v>
      </c>
      <c r="C33" s="5" t="s">
        <v>26</v>
      </c>
      <c r="D33" s="18" t="s">
        <v>317</v>
      </c>
      <c r="E33" s="18" t="s">
        <v>203</v>
      </c>
      <c r="F33" s="18" t="s">
        <v>318</v>
      </c>
      <c r="G33" s="18" t="s">
        <v>21</v>
      </c>
    </row>
    <row r="34" spans="2:7" ht="138.75" customHeight="1" thickBot="1" x14ac:dyDescent="0.3">
      <c r="B34" s="6">
        <v>32</v>
      </c>
      <c r="C34" s="5" t="s">
        <v>26</v>
      </c>
      <c r="D34" s="18" t="s">
        <v>319</v>
      </c>
      <c r="E34" s="18" t="s">
        <v>203</v>
      </c>
      <c r="F34" s="18" t="s">
        <v>320</v>
      </c>
      <c r="G34" s="18" t="s">
        <v>21</v>
      </c>
    </row>
    <row r="35" spans="2:7" ht="90.75" thickBot="1" x14ac:dyDescent="0.3">
      <c r="B35" s="6">
        <v>33</v>
      </c>
      <c r="C35" s="5" t="s">
        <v>7</v>
      </c>
      <c r="D35" s="18" t="s">
        <v>321</v>
      </c>
      <c r="E35" s="18" t="s">
        <v>37</v>
      </c>
      <c r="F35" s="18" t="s">
        <v>322</v>
      </c>
      <c r="G35" s="18" t="s">
        <v>21</v>
      </c>
    </row>
    <row r="36" spans="2:7" ht="99.75" customHeight="1" thickBot="1" x14ac:dyDescent="0.3">
      <c r="B36" s="6">
        <v>34</v>
      </c>
      <c r="C36" s="5" t="s">
        <v>323</v>
      </c>
      <c r="D36" s="18" t="s">
        <v>324</v>
      </c>
      <c r="E36" s="18" t="s">
        <v>20</v>
      </c>
      <c r="F36" s="18" t="s">
        <v>21</v>
      </c>
      <c r="G36" s="18" t="s">
        <v>21</v>
      </c>
    </row>
    <row r="37" spans="2:7" ht="123.75" customHeight="1" thickBot="1" x14ac:dyDescent="0.3">
      <c r="B37" s="6">
        <v>35</v>
      </c>
      <c r="C37" s="5" t="s">
        <v>323</v>
      </c>
      <c r="D37" s="18" t="s">
        <v>325</v>
      </c>
      <c r="E37" s="18" t="s">
        <v>16</v>
      </c>
      <c r="F37" s="18" t="s">
        <v>21</v>
      </c>
      <c r="G37" s="18" t="s">
        <v>632</v>
      </c>
    </row>
    <row r="38" spans="2:7" ht="180" customHeight="1" thickBot="1" x14ac:dyDescent="0.3">
      <c r="B38" s="6">
        <v>36</v>
      </c>
      <c r="C38" s="5" t="s">
        <v>7</v>
      </c>
      <c r="D38" s="18" t="s">
        <v>326</v>
      </c>
      <c r="E38" s="18" t="s">
        <v>203</v>
      </c>
      <c r="F38" s="18" t="s">
        <v>327</v>
      </c>
      <c r="G38" s="18" t="s">
        <v>21</v>
      </c>
    </row>
    <row r="39" spans="2:7" ht="139.5" customHeight="1" thickBot="1" x14ac:dyDescent="0.3">
      <c r="B39" s="6">
        <v>37</v>
      </c>
      <c r="C39" s="5" t="s">
        <v>7</v>
      </c>
      <c r="D39" s="18" t="s">
        <v>328</v>
      </c>
      <c r="E39" s="18" t="s">
        <v>203</v>
      </c>
      <c r="F39" s="18" t="s">
        <v>329</v>
      </c>
      <c r="G39" s="18" t="s">
        <v>330</v>
      </c>
    </row>
    <row r="40" spans="2:7" ht="97.5" customHeight="1" thickBot="1" x14ac:dyDescent="0.3">
      <c r="B40" s="6">
        <v>38</v>
      </c>
      <c r="C40" s="5" t="s">
        <v>7</v>
      </c>
      <c r="D40" s="18" t="s">
        <v>331</v>
      </c>
      <c r="E40" s="18" t="s">
        <v>104</v>
      </c>
      <c r="F40" s="18" t="s">
        <v>332</v>
      </c>
      <c r="G40" s="18" t="s">
        <v>21</v>
      </c>
    </row>
    <row r="41" spans="2:7" ht="141.75" customHeight="1" thickBot="1" x14ac:dyDescent="0.3">
      <c r="B41" s="6">
        <v>39</v>
      </c>
      <c r="C41" s="5" t="s">
        <v>7</v>
      </c>
      <c r="D41" s="18" t="s">
        <v>333</v>
      </c>
      <c r="E41" s="18" t="s">
        <v>104</v>
      </c>
      <c r="F41" s="18" t="s">
        <v>334</v>
      </c>
      <c r="G41" s="18" t="s">
        <v>21</v>
      </c>
    </row>
    <row r="42" spans="2:7" ht="111" customHeight="1" thickBot="1" x14ac:dyDescent="0.3">
      <c r="B42" s="6">
        <v>40</v>
      </c>
      <c r="C42" s="5" t="s">
        <v>26</v>
      </c>
      <c r="D42" s="18" t="s">
        <v>335</v>
      </c>
      <c r="E42" s="18" t="s">
        <v>37</v>
      </c>
      <c r="F42" s="18" t="s">
        <v>336</v>
      </c>
      <c r="G42" s="18" t="s">
        <v>21</v>
      </c>
    </row>
    <row r="43" spans="2:7" ht="96.75" customHeight="1" thickBot="1" x14ac:dyDescent="0.3">
      <c r="B43" s="6">
        <v>41</v>
      </c>
      <c r="C43" s="5" t="s">
        <v>7</v>
      </c>
      <c r="D43" s="18" t="s">
        <v>337</v>
      </c>
      <c r="E43" s="18" t="s">
        <v>20</v>
      </c>
      <c r="F43" s="18" t="s">
        <v>21</v>
      </c>
      <c r="G43" s="18" t="s">
        <v>338</v>
      </c>
    </row>
    <row r="44" spans="2:7" ht="82.5" customHeight="1" thickBot="1" x14ac:dyDescent="0.3">
      <c r="B44" s="6">
        <v>42</v>
      </c>
      <c r="C44" s="5" t="s">
        <v>7</v>
      </c>
      <c r="D44" s="18" t="s">
        <v>339</v>
      </c>
      <c r="E44" s="18" t="s">
        <v>16</v>
      </c>
      <c r="F44" s="18" t="s">
        <v>340</v>
      </c>
      <c r="G44" s="18" t="s">
        <v>21</v>
      </c>
    </row>
    <row r="45" spans="2:7" ht="87" customHeight="1" thickBot="1" x14ac:dyDescent="0.3">
      <c r="B45" s="6">
        <v>43</v>
      </c>
      <c r="C45" s="5" t="s">
        <v>7</v>
      </c>
      <c r="D45" s="18" t="s">
        <v>341</v>
      </c>
      <c r="E45" s="18" t="s">
        <v>9</v>
      </c>
      <c r="F45" s="18" t="s">
        <v>342</v>
      </c>
      <c r="G45" s="18" t="s">
        <v>343</v>
      </c>
    </row>
    <row r="46" spans="2:7" ht="69" customHeight="1" thickBot="1" x14ac:dyDescent="0.3">
      <c r="B46" s="6">
        <v>44</v>
      </c>
      <c r="C46" s="5" t="s">
        <v>7</v>
      </c>
      <c r="D46" s="18" t="s">
        <v>344</v>
      </c>
      <c r="E46" s="18" t="s">
        <v>9</v>
      </c>
      <c r="F46" s="18" t="s">
        <v>345</v>
      </c>
      <c r="G46" s="18" t="s">
        <v>21</v>
      </c>
    </row>
    <row r="47" spans="2:7" ht="100.5" customHeight="1" thickBot="1" x14ac:dyDescent="0.3">
      <c r="B47" s="6">
        <v>45</v>
      </c>
      <c r="C47" s="5" t="s">
        <v>26</v>
      </c>
      <c r="D47" s="18" t="s">
        <v>346</v>
      </c>
      <c r="E47" s="18" t="s">
        <v>9</v>
      </c>
      <c r="F47" s="18" t="s">
        <v>21</v>
      </c>
      <c r="G47" s="18" t="s">
        <v>21</v>
      </c>
    </row>
    <row r="48" spans="2:7" ht="39.75" customHeight="1" thickBot="1" x14ac:dyDescent="0.3">
      <c r="B48" s="6">
        <v>46</v>
      </c>
      <c r="C48" s="5" t="s">
        <v>7</v>
      </c>
      <c r="D48" s="18" t="s">
        <v>347</v>
      </c>
      <c r="E48" s="18" t="s">
        <v>9</v>
      </c>
      <c r="F48" s="18" t="s">
        <v>348</v>
      </c>
      <c r="G48" s="18" t="s">
        <v>21</v>
      </c>
    </row>
    <row r="49" spans="2:7" ht="75.75" customHeight="1" thickBot="1" x14ac:dyDescent="0.3">
      <c r="B49" s="6">
        <v>47</v>
      </c>
      <c r="C49" s="5" t="s">
        <v>7</v>
      </c>
      <c r="D49" s="18" t="s">
        <v>349</v>
      </c>
      <c r="E49" s="18" t="s">
        <v>203</v>
      </c>
      <c r="F49" s="18" t="s">
        <v>350</v>
      </c>
      <c r="G49" s="18" t="s">
        <v>21</v>
      </c>
    </row>
    <row r="50" spans="2:7" ht="90.75" customHeight="1" thickBot="1" x14ac:dyDescent="0.3">
      <c r="B50" s="6">
        <v>48</v>
      </c>
      <c r="C50" s="5" t="s">
        <v>7</v>
      </c>
      <c r="D50" s="18" t="s">
        <v>351</v>
      </c>
      <c r="E50" s="18" t="s">
        <v>20</v>
      </c>
      <c r="F50" s="18" t="s">
        <v>21</v>
      </c>
      <c r="G50" s="18" t="s">
        <v>21</v>
      </c>
    </row>
    <row r="51" spans="2:7" ht="83.25" customHeight="1" thickBot="1" x14ac:dyDescent="0.3">
      <c r="B51" s="6" t="s">
        <v>352</v>
      </c>
      <c r="C51" s="5" t="s">
        <v>323</v>
      </c>
      <c r="D51" s="18" t="s">
        <v>353</v>
      </c>
      <c r="E51" s="18" t="s">
        <v>20</v>
      </c>
      <c r="F51" s="18" t="s">
        <v>21</v>
      </c>
      <c r="G51" s="18" t="s">
        <v>21</v>
      </c>
    </row>
    <row r="52" spans="2:7" ht="60.75" thickBot="1" x14ac:dyDescent="0.3">
      <c r="B52" s="6">
        <v>50</v>
      </c>
      <c r="C52" s="5" t="s">
        <v>323</v>
      </c>
      <c r="D52" s="18" t="s">
        <v>354</v>
      </c>
      <c r="E52" s="18" t="s">
        <v>9</v>
      </c>
      <c r="F52" s="18" t="s">
        <v>355</v>
      </c>
      <c r="G52" s="18" t="s">
        <v>356</v>
      </c>
    </row>
    <row r="53" spans="2:7" ht="95.25" customHeight="1" thickBot="1" x14ac:dyDescent="0.3">
      <c r="B53" s="6">
        <v>51</v>
      </c>
      <c r="C53" s="5" t="s">
        <v>323</v>
      </c>
      <c r="D53" s="18" t="s">
        <v>357</v>
      </c>
      <c r="E53" s="18" t="s">
        <v>20</v>
      </c>
      <c r="F53" s="18" t="s">
        <v>358</v>
      </c>
      <c r="G53" s="18" t="s">
        <v>21</v>
      </c>
    </row>
    <row r="54" spans="2:7" ht="67.5" customHeight="1" thickBot="1" x14ac:dyDescent="0.3">
      <c r="B54" s="6">
        <v>52</v>
      </c>
      <c r="C54" s="5" t="s">
        <v>7</v>
      </c>
      <c r="D54" s="18" t="s">
        <v>359</v>
      </c>
      <c r="E54" s="18" t="s">
        <v>20</v>
      </c>
      <c r="F54" s="18" t="s">
        <v>21</v>
      </c>
      <c r="G54" s="18" t="s">
        <v>21</v>
      </c>
    </row>
    <row r="55" spans="2:7" ht="111" customHeight="1" thickBot="1" x14ac:dyDescent="0.3">
      <c r="B55" s="6">
        <v>53</v>
      </c>
      <c r="C55" s="5" t="s">
        <v>26</v>
      </c>
      <c r="D55" s="18" t="s">
        <v>360</v>
      </c>
      <c r="E55" s="18" t="s">
        <v>203</v>
      </c>
      <c r="F55" s="18" t="s">
        <v>361</v>
      </c>
      <c r="G55" s="18" t="s">
        <v>21</v>
      </c>
    </row>
    <row r="56" spans="2:7" ht="30.75" thickBot="1" x14ac:dyDescent="0.3">
      <c r="B56" s="6">
        <v>54</v>
      </c>
      <c r="C56" s="5" t="s">
        <v>251</v>
      </c>
      <c r="D56" s="18" t="s">
        <v>362</v>
      </c>
      <c r="E56" s="18" t="s">
        <v>20</v>
      </c>
      <c r="F56" s="18" t="s">
        <v>21</v>
      </c>
      <c r="G56" s="18" t="s">
        <v>21</v>
      </c>
    </row>
    <row r="57" spans="2:7" ht="138" customHeight="1" thickBot="1" x14ac:dyDescent="0.3">
      <c r="B57" s="6">
        <v>55</v>
      </c>
      <c r="C57" s="5" t="s">
        <v>247</v>
      </c>
      <c r="D57" s="18" t="s">
        <v>363</v>
      </c>
      <c r="E57" s="18" t="s">
        <v>20</v>
      </c>
      <c r="F57" s="18" t="s">
        <v>21</v>
      </c>
      <c r="G57" s="18" t="s">
        <v>21</v>
      </c>
    </row>
    <row r="58" spans="2:7" ht="105.75" thickBot="1" x14ac:dyDescent="0.3">
      <c r="B58" s="6">
        <v>56</v>
      </c>
      <c r="C58" s="5" t="s">
        <v>323</v>
      </c>
      <c r="D58" s="18" t="s">
        <v>364</v>
      </c>
      <c r="E58" s="18" t="s">
        <v>37</v>
      </c>
      <c r="F58" s="18" t="s">
        <v>365</v>
      </c>
      <c r="G58" s="18" t="s">
        <v>633</v>
      </c>
    </row>
    <row r="59" spans="2:7" ht="136.5" customHeight="1" thickBot="1" x14ac:dyDescent="0.3">
      <c r="B59" s="6">
        <v>57</v>
      </c>
      <c r="C59" s="5" t="s">
        <v>323</v>
      </c>
      <c r="D59" s="18" t="s">
        <v>366</v>
      </c>
      <c r="E59" s="18" t="s">
        <v>16</v>
      </c>
      <c r="F59" s="18" t="s">
        <v>367</v>
      </c>
      <c r="G59" s="18" t="s">
        <v>368</v>
      </c>
    </row>
    <row r="60" spans="2:7" ht="60.75" thickBot="1" x14ac:dyDescent="0.3">
      <c r="B60" s="6">
        <v>58</v>
      </c>
      <c r="C60" s="5" t="s">
        <v>247</v>
      </c>
      <c r="D60" s="18" t="s">
        <v>369</v>
      </c>
      <c r="E60" s="18" t="s">
        <v>37</v>
      </c>
      <c r="F60" s="18" t="s">
        <v>21</v>
      </c>
      <c r="G60" s="18" t="s">
        <v>370</v>
      </c>
    </row>
    <row r="61" spans="2:7" ht="67.5" customHeight="1" thickBot="1" x14ac:dyDescent="0.3">
      <c r="B61" s="6">
        <v>59</v>
      </c>
      <c r="C61" s="5" t="s">
        <v>247</v>
      </c>
      <c r="D61" s="18" t="s">
        <v>371</v>
      </c>
      <c r="E61" s="18" t="s">
        <v>37</v>
      </c>
      <c r="F61" s="18" t="s">
        <v>21</v>
      </c>
      <c r="G61" s="18" t="s">
        <v>21</v>
      </c>
    </row>
    <row r="62" spans="2:7" ht="94.5" customHeight="1" thickBot="1" x14ac:dyDescent="0.3">
      <c r="B62" s="6">
        <v>60</v>
      </c>
      <c r="C62" s="5" t="s">
        <v>247</v>
      </c>
      <c r="D62" s="18" t="s">
        <v>372</v>
      </c>
      <c r="E62" s="18" t="s">
        <v>37</v>
      </c>
      <c r="F62" s="18" t="s">
        <v>373</v>
      </c>
      <c r="G62" s="18" t="s">
        <v>21</v>
      </c>
    </row>
    <row r="63" spans="2:7" ht="60.75" thickBot="1" x14ac:dyDescent="0.3">
      <c r="B63" s="6">
        <v>61</v>
      </c>
      <c r="C63" s="5" t="s">
        <v>247</v>
      </c>
      <c r="D63" s="18" t="s">
        <v>374</v>
      </c>
      <c r="E63" s="18" t="s">
        <v>9</v>
      </c>
      <c r="F63" s="18" t="s">
        <v>21</v>
      </c>
      <c r="G63" s="18" t="s">
        <v>21</v>
      </c>
    </row>
    <row r="64" spans="2:7" ht="95.25" customHeight="1" thickBot="1" x14ac:dyDescent="0.3">
      <c r="B64" s="6">
        <v>62</v>
      </c>
      <c r="C64" s="5" t="s">
        <v>247</v>
      </c>
      <c r="D64" s="18" t="s">
        <v>375</v>
      </c>
      <c r="E64" s="18" t="s">
        <v>203</v>
      </c>
      <c r="F64" s="18" t="s">
        <v>376</v>
      </c>
      <c r="G64" s="18" t="s">
        <v>21</v>
      </c>
    </row>
    <row r="65" spans="2:7" ht="111.75" customHeight="1" thickBot="1" x14ac:dyDescent="0.3">
      <c r="B65" s="6">
        <v>63</v>
      </c>
      <c r="C65" s="5" t="s">
        <v>254</v>
      </c>
      <c r="D65" s="18" t="s">
        <v>377</v>
      </c>
      <c r="E65" s="18" t="s">
        <v>203</v>
      </c>
      <c r="F65" s="18" t="s">
        <v>378</v>
      </c>
      <c r="G65" s="18" t="s">
        <v>21</v>
      </c>
    </row>
    <row r="66" spans="2:7" ht="79.5" customHeight="1" thickBot="1" x14ac:dyDescent="0.3">
      <c r="B66" s="6">
        <v>64</v>
      </c>
      <c r="C66" s="5" t="s">
        <v>254</v>
      </c>
      <c r="D66" s="18" t="s">
        <v>379</v>
      </c>
      <c r="E66" s="18" t="s">
        <v>173</v>
      </c>
      <c r="F66" s="18" t="s">
        <v>380</v>
      </c>
      <c r="G66" s="18" t="s">
        <v>381</v>
      </c>
    </row>
    <row r="67" spans="2:7" ht="384" customHeight="1" thickBot="1" x14ac:dyDescent="0.3">
      <c r="B67" s="6">
        <v>65</v>
      </c>
      <c r="C67" s="5" t="s">
        <v>26</v>
      </c>
      <c r="D67" s="18" t="s">
        <v>634</v>
      </c>
      <c r="E67" s="18" t="s">
        <v>16</v>
      </c>
      <c r="F67" s="18" t="s">
        <v>635</v>
      </c>
      <c r="G67" s="18" t="s">
        <v>21</v>
      </c>
    </row>
    <row r="68" spans="2:7" ht="171" customHeight="1" thickBot="1" x14ac:dyDescent="0.3">
      <c r="B68" s="6">
        <v>66</v>
      </c>
      <c r="C68" s="5" t="s">
        <v>254</v>
      </c>
      <c r="D68" s="18" t="s">
        <v>382</v>
      </c>
      <c r="E68" s="18" t="s">
        <v>173</v>
      </c>
      <c r="F68" s="18" t="s">
        <v>383</v>
      </c>
      <c r="G68" s="18" t="s">
        <v>636</v>
      </c>
    </row>
    <row r="69" spans="2:7" ht="60.75" customHeight="1" thickBot="1" x14ac:dyDescent="0.3">
      <c r="B69" s="6">
        <v>67</v>
      </c>
      <c r="C69" s="5" t="s">
        <v>384</v>
      </c>
      <c r="D69" s="18" t="s">
        <v>385</v>
      </c>
      <c r="E69" s="35" t="s">
        <v>173</v>
      </c>
      <c r="F69" s="35" t="s">
        <v>386</v>
      </c>
      <c r="G69" s="18" t="s">
        <v>21</v>
      </c>
    </row>
    <row r="70" spans="2:7" ht="75.75" thickBot="1" x14ac:dyDescent="0.3">
      <c r="B70" s="6" t="s">
        <v>387</v>
      </c>
      <c r="C70" s="5" t="s">
        <v>26</v>
      </c>
      <c r="D70" s="18" t="s">
        <v>388</v>
      </c>
      <c r="E70" s="36"/>
      <c r="F70" s="36"/>
      <c r="G70" s="18" t="s">
        <v>389</v>
      </c>
    </row>
    <row r="71" spans="2:7" ht="90.75" thickBot="1" x14ac:dyDescent="0.3">
      <c r="B71" s="6" t="s">
        <v>390</v>
      </c>
      <c r="C71" s="5" t="s">
        <v>26</v>
      </c>
      <c r="D71" s="18" t="s">
        <v>391</v>
      </c>
      <c r="E71" s="36"/>
      <c r="F71" s="36"/>
      <c r="G71" s="18" t="s">
        <v>21</v>
      </c>
    </row>
    <row r="72" spans="2:7" ht="105.75" thickBot="1" x14ac:dyDescent="0.3">
      <c r="B72" s="6" t="s">
        <v>392</v>
      </c>
      <c r="C72" s="5" t="s">
        <v>26</v>
      </c>
      <c r="D72" s="18" t="s">
        <v>393</v>
      </c>
      <c r="E72" s="36"/>
      <c r="F72" s="36"/>
      <c r="G72" s="18" t="s">
        <v>21</v>
      </c>
    </row>
    <row r="73" spans="2:7" ht="57.75" customHeight="1" thickBot="1" x14ac:dyDescent="0.3">
      <c r="B73" s="6" t="s">
        <v>394</v>
      </c>
      <c r="C73" s="5" t="s">
        <v>26</v>
      </c>
      <c r="D73" s="18" t="s">
        <v>395</v>
      </c>
      <c r="E73" s="36"/>
      <c r="F73" s="36"/>
      <c r="G73" s="18" t="s">
        <v>396</v>
      </c>
    </row>
    <row r="74" spans="2:7" ht="49.5" customHeight="1" thickBot="1" x14ac:dyDescent="0.3">
      <c r="B74" s="6" t="s">
        <v>397</v>
      </c>
      <c r="C74" s="5" t="s">
        <v>26</v>
      </c>
      <c r="D74" s="18" t="s">
        <v>398</v>
      </c>
      <c r="E74" s="36"/>
      <c r="F74" s="36"/>
      <c r="G74" s="18" t="s">
        <v>21</v>
      </c>
    </row>
    <row r="75" spans="2:7" ht="106.5" customHeight="1" thickBot="1" x14ac:dyDescent="0.3">
      <c r="B75" s="6" t="s">
        <v>399</v>
      </c>
      <c r="C75" s="5" t="s">
        <v>247</v>
      </c>
      <c r="D75" s="18" t="s">
        <v>400</v>
      </c>
      <c r="E75" s="36"/>
      <c r="F75" s="36"/>
      <c r="G75" s="18" t="s">
        <v>21</v>
      </c>
    </row>
    <row r="76" spans="2:7" ht="75.75" thickBot="1" x14ac:dyDescent="0.3">
      <c r="B76" s="6" t="s">
        <v>401</v>
      </c>
      <c r="C76" s="5" t="s">
        <v>323</v>
      </c>
      <c r="D76" s="18" t="s">
        <v>402</v>
      </c>
      <c r="E76" s="36"/>
      <c r="F76" s="36"/>
      <c r="G76" s="18" t="s">
        <v>403</v>
      </c>
    </row>
    <row r="77" spans="2:7" ht="135.75" thickBot="1" x14ac:dyDescent="0.3">
      <c r="B77" s="6" t="s">
        <v>404</v>
      </c>
      <c r="C77" s="5" t="s">
        <v>247</v>
      </c>
      <c r="D77" s="18" t="s">
        <v>405</v>
      </c>
      <c r="E77" s="36"/>
      <c r="F77" s="36"/>
      <c r="G77" s="18" t="s">
        <v>21</v>
      </c>
    </row>
    <row r="78" spans="2:7" ht="104.25" customHeight="1" thickBot="1" x14ac:dyDescent="0.3">
      <c r="B78" s="6" t="s">
        <v>406</v>
      </c>
      <c r="C78" s="5" t="s">
        <v>7</v>
      </c>
      <c r="D78" s="18" t="s">
        <v>407</v>
      </c>
      <c r="E78" s="36"/>
      <c r="F78" s="36"/>
      <c r="G78" s="18" t="s">
        <v>21</v>
      </c>
    </row>
    <row r="79" spans="2:7" ht="75.75" thickBot="1" x14ac:dyDescent="0.3">
      <c r="B79" s="6" t="s">
        <v>408</v>
      </c>
      <c r="C79" s="5" t="s">
        <v>26</v>
      </c>
      <c r="D79" s="18" t="s">
        <v>409</v>
      </c>
      <c r="E79" s="36"/>
      <c r="F79" s="36"/>
      <c r="G79" s="18" t="s">
        <v>21</v>
      </c>
    </row>
    <row r="80" spans="2:7" ht="15.75" thickBot="1" x14ac:dyDescent="0.3">
      <c r="B80" s="6" t="s">
        <v>410</v>
      </c>
      <c r="C80" s="5" t="s">
        <v>411</v>
      </c>
      <c r="D80" s="18" t="s">
        <v>411</v>
      </c>
      <c r="E80" s="36"/>
      <c r="F80" s="36"/>
      <c r="G80" s="18" t="s">
        <v>21</v>
      </c>
    </row>
    <row r="81" spans="2:7" ht="104.25" customHeight="1" thickBot="1" x14ac:dyDescent="0.3">
      <c r="B81" s="6" t="s">
        <v>412</v>
      </c>
      <c r="C81" s="5" t="s">
        <v>323</v>
      </c>
      <c r="D81" s="18" t="s">
        <v>413</v>
      </c>
      <c r="E81" s="36"/>
      <c r="F81" s="36"/>
      <c r="G81" s="18" t="s">
        <v>21</v>
      </c>
    </row>
    <row r="82" spans="2:7" ht="150.75" thickBot="1" x14ac:dyDescent="0.3">
      <c r="B82" s="6">
        <v>68</v>
      </c>
      <c r="C82" s="5" t="s">
        <v>7</v>
      </c>
      <c r="D82" s="18" t="s">
        <v>414</v>
      </c>
      <c r="E82" s="37"/>
      <c r="F82" s="37"/>
      <c r="G82" s="18" t="s">
        <v>415</v>
      </c>
    </row>
    <row r="83" spans="2:7" ht="60.75" thickBot="1" x14ac:dyDescent="0.3">
      <c r="B83" s="6">
        <v>69</v>
      </c>
      <c r="C83" s="5" t="s">
        <v>22</v>
      </c>
      <c r="D83" s="18" t="s">
        <v>416</v>
      </c>
      <c r="E83" s="18" t="s">
        <v>16</v>
      </c>
      <c r="F83" s="18" t="s">
        <v>417</v>
      </c>
      <c r="G83" s="18" t="s">
        <v>21</v>
      </c>
    </row>
    <row r="84" spans="2:7" ht="75.75" thickBot="1" x14ac:dyDescent="0.3">
      <c r="B84" s="6">
        <v>70</v>
      </c>
      <c r="C84" s="5" t="s">
        <v>7</v>
      </c>
      <c r="D84" s="18" t="s">
        <v>418</v>
      </c>
      <c r="E84" s="18" t="s">
        <v>37</v>
      </c>
      <c r="F84" s="18" t="s">
        <v>21</v>
      </c>
      <c r="G84" s="18" t="s">
        <v>419</v>
      </c>
    </row>
    <row r="85" spans="2:7" ht="90.75" thickBot="1" x14ac:dyDescent="0.3">
      <c r="B85" s="6">
        <v>71</v>
      </c>
      <c r="C85" s="5" t="s">
        <v>7</v>
      </c>
      <c r="D85" s="18" t="s">
        <v>420</v>
      </c>
      <c r="E85" s="18" t="s">
        <v>37</v>
      </c>
      <c r="F85" s="18" t="s">
        <v>21</v>
      </c>
      <c r="G85" s="18" t="s">
        <v>21</v>
      </c>
    </row>
    <row r="86" spans="2:7" ht="117.75" customHeight="1" thickBot="1" x14ac:dyDescent="0.3">
      <c r="B86" s="6">
        <v>72</v>
      </c>
      <c r="C86" s="5" t="s">
        <v>7</v>
      </c>
      <c r="D86" s="18" t="s">
        <v>421</v>
      </c>
      <c r="E86" s="18" t="s">
        <v>37</v>
      </c>
      <c r="F86" s="18" t="s">
        <v>21</v>
      </c>
      <c r="G86" s="18" t="s">
        <v>21</v>
      </c>
    </row>
    <row r="87" spans="2:7" ht="120.75" thickBot="1" x14ac:dyDescent="0.3">
      <c r="B87" s="6">
        <v>73</v>
      </c>
      <c r="C87" s="5" t="s">
        <v>7</v>
      </c>
      <c r="D87" s="18" t="s">
        <v>422</v>
      </c>
      <c r="E87" s="18" t="s">
        <v>16</v>
      </c>
      <c r="F87" s="18" t="s">
        <v>423</v>
      </c>
      <c r="G87" s="18" t="s">
        <v>21</v>
      </c>
    </row>
    <row r="88" spans="2:7" ht="105.75" customHeight="1" thickBot="1" x14ac:dyDescent="0.3">
      <c r="B88" s="6">
        <v>74</v>
      </c>
      <c r="C88" s="5" t="s">
        <v>257</v>
      </c>
      <c r="D88" s="18" t="s">
        <v>424</v>
      </c>
      <c r="E88" s="18" t="s">
        <v>9</v>
      </c>
      <c r="F88" s="18" t="s">
        <v>425</v>
      </c>
      <c r="G88" s="18" t="s">
        <v>21</v>
      </c>
    </row>
    <row r="89" spans="2:7" ht="90.75" thickBot="1" x14ac:dyDescent="0.3">
      <c r="B89" s="6">
        <v>75</v>
      </c>
      <c r="C89" s="5" t="s">
        <v>254</v>
      </c>
      <c r="D89" s="18" t="s">
        <v>426</v>
      </c>
      <c r="E89" s="18" t="s">
        <v>20</v>
      </c>
      <c r="F89" s="18" t="s">
        <v>21</v>
      </c>
      <c r="G89" s="18" t="s">
        <v>427</v>
      </c>
    </row>
    <row r="90" spans="2:7" ht="75.75" thickBot="1" x14ac:dyDescent="0.3">
      <c r="B90" s="6">
        <v>76</v>
      </c>
      <c r="C90" s="5" t="s">
        <v>323</v>
      </c>
      <c r="D90" s="18" t="s">
        <v>428</v>
      </c>
      <c r="E90" s="18" t="s">
        <v>20</v>
      </c>
      <c r="F90" s="18" t="s">
        <v>21</v>
      </c>
      <c r="G90" s="18" t="s">
        <v>429</v>
      </c>
    </row>
    <row r="91" spans="2:7" ht="150.75" thickBot="1" x14ac:dyDescent="0.3">
      <c r="B91" s="6">
        <v>77</v>
      </c>
      <c r="C91" s="5" t="s">
        <v>7</v>
      </c>
      <c r="D91" s="18" t="s">
        <v>430</v>
      </c>
      <c r="E91" s="18" t="s">
        <v>20</v>
      </c>
      <c r="F91" s="18" t="s">
        <v>431</v>
      </c>
      <c r="G91" s="18" t="s">
        <v>21</v>
      </c>
    </row>
    <row r="92" spans="2:7" ht="137.25" customHeight="1" thickBot="1" x14ac:dyDescent="0.3">
      <c r="B92" s="6">
        <v>78</v>
      </c>
      <c r="C92" s="5" t="s">
        <v>7</v>
      </c>
      <c r="D92" s="18" t="s">
        <v>432</v>
      </c>
      <c r="E92" s="18" t="s">
        <v>20</v>
      </c>
      <c r="F92" s="18" t="s">
        <v>433</v>
      </c>
      <c r="G92" s="18" t="s">
        <v>434</v>
      </c>
    </row>
    <row r="93" spans="2:7" ht="87.75" customHeight="1" thickBot="1" x14ac:dyDescent="0.3">
      <c r="B93" s="6">
        <v>79</v>
      </c>
      <c r="C93" s="5" t="s">
        <v>254</v>
      </c>
      <c r="D93" s="18" t="s">
        <v>435</v>
      </c>
      <c r="E93" s="18" t="s">
        <v>203</v>
      </c>
      <c r="F93" s="18" t="s">
        <v>436</v>
      </c>
      <c r="G93" s="18" t="s">
        <v>21</v>
      </c>
    </row>
    <row r="94" spans="2:7" ht="90.75" thickBot="1" x14ac:dyDescent="0.3">
      <c r="B94" s="6">
        <v>80</v>
      </c>
      <c r="C94" s="5" t="s">
        <v>323</v>
      </c>
      <c r="D94" s="18" t="s">
        <v>437</v>
      </c>
      <c r="E94" s="18" t="s">
        <v>16</v>
      </c>
      <c r="F94" s="18" t="s">
        <v>438</v>
      </c>
      <c r="G94" s="18" t="s">
        <v>21</v>
      </c>
    </row>
    <row r="95" spans="2:7" ht="130.5" customHeight="1" thickBot="1" x14ac:dyDescent="0.3">
      <c r="B95" s="6">
        <v>81</v>
      </c>
      <c r="C95" s="5" t="s">
        <v>7</v>
      </c>
      <c r="D95" s="18" t="s">
        <v>439</v>
      </c>
      <c r="E95" s="18" t="s">
        <v>16</v>
      </c>
      <c r="F95" s="18" t="s">
        <v>440</v>
      </c>
      <c r="G95" s="18" t="s">
        <v>441</v>
      </c>
    </row>
    <row r="96" spans="2:7" ht="45.75" thickBot="1" x14ac:dyDescent="0.3">
      <c r="B96" s="6">
        <v>82</v>
      </c>
      <c r="C96" s="5" t="s">
        <v>7</v>
      </c>
      <c r="D96" s="18" t="s">
        <v>442</v>
      </c>
      <c r="E96" s="18" t="s">
        <v>203</v>
      </c>
      <c r="F96" s="18" t="s">
        <v>443</v>
      </c>
      <c r="G96" s="18" t="s">
        <v>444</v>
      </c>
    </row>
    <row r="97" spans="2:7" ht="135.75" thickBot="1" x14ac:dyDescent="0.3">
      <c r="B97" s="6">
        <v>83</v>
      </c>
      <c r="C97" s="5" t="s">
        <v>7</v>
      </c>
      <c r="D97" s="18" t="s">
        <v>445</v>
      </c>
      <c r="E97" s="18" t="s">
        <v>203</v>
      </c>
      <c r="F97" s="18" t="s">
        <v>446</v>
      </c>
      <c r="G97" s="18" t="s">
        <v>21</v>
      </c>
    </row>
    <row r="98" spans="2:7" ht="74.25" customHeight="1" thickBot="1" x14ac:dyDescent="0.3">
      <c r="B98" s="6">
        <v>84</v>
      </c>
      <c r="C98" s="5" t="s">
        <v>257</v>
      </c>
      <c r="D98" s="18" t="s">
        <v>447</v>
      </c>
      <c r="E98" s="18" t="s">
        <v>203</v>
      </c>
      <c r="F98" s="18" t="s">
        <v>448</v>
      </c>
      <c r="G98" s="18" t="s">
        <v>21</v>
      </c>
    </row>
    <row r="99" spans="2:7" ht="90.75" thickBot="1" x14ac:dyDescent="0.3">
      <c r="B99" s="6">
        <v>85</v>
      </c>
      <c r="C99" s="5" t="s">
        <v>26</v>
      </c>
      <c r="D99" s="18" t="s">
        <v>449</v>
      </c>
      <c r="E99" s="18" t="s">
        <v>37</v>
      </c>
      <c r="F99" s="18" t="s">
        <v>450</v>
      </c>
      <c r="G99" s="18" t="s">
        <v>21</v>
      </c>
    </row>
    <row r="100" spans="2:7" ht="105.75" customHeight="1" thickBot="1" x14ac:dyDescent="0.3">
      <c r="B100" s="6">
        <v>86</v>
      </c>
      <c r="C100" s="5" t="s">
        <v>7</v>
      </c>
      <c r="D100" s="18" t="s">
        <v>451</v>
      </c>
      <c r="E100" s="18" t="s">
        <v>20</v>
      </c>
      <c r="F100" s="18" t="s">
        <v>21</v>
      </c>
      <c r="G100" s="18" t="s">
        <v>21</v>
      </c>
    </row>
    <row r="101" spans="2:7" ht="120.75" thickBot="1" x14ac:dyDescent="0.3">
      <c r="B101" s="6">
        <v>87</v>
      </c>
      <c r="C101" s="5" t="s">
        <v>452</v>
      </c>
      <c r="D101" s="18" t="s">
        <v>453</v>
      </c>
      <c r="E101" s="18" t="s">
        <v>203</v>
      </c>
      <c r="F101" s="18" t="s">
        <v>454</v>
      </c>
      <c r="G101" s="18" t="s">
        <v>455</v>
      </c>
    </row>
    <row r="102" spans="2:7" ht="90.75" thickBot="1" x14ac:dyDescent="0.3">
      <c r="B102" s="6">
        <v>88</v>
      </c>
      <c r="C102" s="5" t="s">
        <v>7</v>
      </c>
      <c r="D102" s="18" t="s">
        <v>456</v>
      </c>
      <c r="E102" s="18" t="s">
        <v>173</v>
      </c>
      <c r="F102" s="18" t="s">
        <v>457</v>
      </c>
      <c r="G102" s="18" t="s">
        <v>458</v>
      </c>
    </row>
    <row r="103" spans="2:7" ht="135.75" customHeight="1" thickBot="1" x14ac:dyDescent="0.3">
      <c r="B103" s="6">
        <v>89</v>
      </c>
      <c r="C103" s="5" t="s">
        <v>7</v>
      </c>
      <c r="D103" s="18" t="s">
        <v>459</v>
      </c>
      <c r="E103" s="18" t="s">
        <v>203</v>
      </c>
      <c r="F103" s="18" t="s">
        <v>460</v>
      </c>
      <c r="G103" s="18" t="s">
        <v>461</v>
      </c>
    </row>
    <row r="104" spans="2:7" ht="120.75" thickBot="1" x14ac:dyDescent="0.3">
      <c r="B104" s="6">
        <v>90</v>
      </c>
      <c r="C104" s="5" t="s">
        <v>323</v>
      </c>
      <c r="D104" s="18" t="s">
        <v>462</v>
      </c>
      <c r="E104" s="18" t="s">
        <v>20</v>
      </c>
      <c r="F104" s="18" t="s">
        <v>21</v>
      </c>
      <c r="G104" s="18" t="s">
        <v>21</v>
      </c>
    </row>
    <row r="105" spans="2:7" ht="105.75" thickBot="1" x14ac:dyDescent="0.3">
      <c r="B105" s="6">
        <v>91</v>
      </c>
      <c r="C105" s="5" t="s">
        <v>254</v>
      </c>
      <c r="D105" s="18" t="s">
        <v>463</v>
      </c>
      <c r="E105" s="18" t="s">
        <v>173</v>
      </c>
      <c r="F105" s="18" t="s">
        <v>464</v>
      </c>
      <c r="G105" s="18" t="s">
        <v>21</v>
      </c>
    </row>
    <row r="106" spans="2:7" ht="63" customHeight="1" thickBot="1" x14ac:dyDescent="0.3">
      <c r="B106" s="6">
        <v>92</v>
      </c>
      <c r="C106" s="5" t="s">
        <v>254</v>
      </c>
      <c r="D106" s="18" t="s">
        <v>465</v>
      </c>
      <c r="E106" s="18" t="s">
        <v>173</v>
      </c>
      <c r="F106" s="18" t="s">
        <v>466</v>
      </c>
      <c r="G106" s="18" t="s">
        <v>467</v>
      </c>
    </row>
    <row r="107" spans="2:7" ht="90.75" thickBot="1" x14ac:dyDescent="0.3">
      <c r="B107" s="6">
        <v>93</v>
      </c>
      <c r="C107" s="5" t="s">
        <v>7</v>
      </c>
      <c r="D107" s="18" t="s">
        <v>468</v>
      </c>
      <c r="E107" s="18" t="s">
        <v>37</v>
      </c>
      <c r="F107" s="18" t="s">
        <v>469</v>
      </c>
      <c r="G107" s="18" t="s">
        <v>21</v>
      </c>
    </row>
    <row r="108" spans="2:7" ht="105" customHeight="1" thickBot="1" x14ac:dyDescent="0.3">
      <c r="B108" s="6">
        <v>94</v>
      </c>
      <c r="C108" s="5" t="s">
        <v>42</v>
      </c>
      <c r="D108" s="18" t="s">
        <v>470</v>
      </c>
      <c r="E108" s="18" t="s">
        <v>20</v>
      </c>
      <c r="F108" s="18" t="s">
        <v>471</v>
      </c>
      <c r="G108" s="18" t="s">
        <v>472</v>
      </c>
    </row>
    <row r="109" spans="2:7" ht="90.75" thickBot="1" x14ac:dyDescent="0.3">
      <c r="B109" s="6">
        <v>95</v>
      </c>
      <c r="C109" s="5" t="s">
        <v>7</v>
      </c>
      <c r="D109" s="18" t="s">
        <v>473</v>
      </c>
      <c r="E109" s="18" t="s">
        <v>203</v>
      </c>
      <c r="F109" s="18" t="s">
        <v>474</v>
      </c>
      <c r="G109" s="18" t="s">
        <v>21</v>
      </c>
    </row>
    <row r="110" spans="2:7" ht="60.75" thickBot="1" x14ac:dyDescent="0.3">
      <c r="B110" s="6">
        <v>96</v>
      </c>
      <c r="C110" s="5" t="s">
        <v>26</v>
      </c>
      <c r="D110" s="18" t="s">
        <v>475</v>
      </c>
      <c r="E110" s="18" t="s">
        <v>16</v>
      </c>
      <c r="F110" s="18" t="s">
        <v>476</v>
      </c>
      <c r="G110" s="18" t="s">
        <v>477</v>
      </c>
    </row>
    <row r="111" spans="2:7" ht="120.75" thickBot="1" x14ac:dyDescent="0.3">
      <c r="B111" s="6">
        <v>97</v>
      </c>
      <c r="C111" s="5" t="s">
        <v>7</v>
      </c>
      <c r="D111" s="18" t="s">
        <v>478</v>
      </c>
      <c r="E111" s="18" t="s">
        <v>203</v>
      </c>
      <c r="F111" s="18" t="s">
        <v>479</v>
      </c>
      <c r="G111" s="18" t="s">
        <v>21</v>
      </c>
    </row>
    <row r="112" spans="2:7" ht="75.75" thickBot="1" x14ac:dyDescent="0.3">
      <c r="B112" s="6">
        <v>98</v>
      </c>
      <c r="C112" s="5" t="s">
        <v>7</v>
      </c>
      <c r="D112" s="18" t="s">
        <v>480</v>
      </c>
      <c r="E112" s="18" t="s">
        <v>203</v>
      </c>
      <c r="F112" s="18" t="s">
        <v>481</v>
      </c>
      <c r="G112" s="18" t="s">
        <v>21</v>
      </c>
    </row>
    <row r="113" spans="2:7" ht="135.75" customHeight="1" thickBot="1" x14ac:dyDescent="0.3">
      <c r="B113" s="6">
        <v>99</v>
      </c>
      <c r="C113" s="5" t="s">
        <v>247</v>
      </c>
      <c r="D113" s="18" t="s">
        <v>482</v>
      </c>
      <c r="E113" s="18" t="s">
        <v>203</v>
      </c>
      <c r="F113" s="18" t="s">
        <v>483</v>
      </c>
      <c r="G113" s="18" t="s">
        <v>484</v>
      </c>
    </row>
    <row r="114" spans="2:7" ht="90.75" thickBot="1" x14ac:dyDescent="0.3">
      <c r="B114" s="6">
        <v>100</v>
      </c>
      <c r="C114" s="5" t="s">
        <v>323</v>
      </c>
      <c r="D114" s="18" t="s">
        <v>485</v>
      </c>
      <c r="E114" s="18" t="s">
        <v>20</v>
      </c>
      <c r="F114" s="18" t="s">
        <v>486</v>
      </c>
      <c r="G114" s="18" t="s">
        <v>21</v>
      </c>
    </row>
    <row r="115" spans="2:7" ht="45.75" thickBot="1" x14ac:dyDescent="0.3">
      <c r="B115" s="6">
        <v>101</v>
      </c>
      <c r="C115" s="5" t="s">
        <v>257</v>
      </c>
      <c r="D115" s="18" t="s">
        <v>487</v>
      </c>
      <c r="E115" s="18" t="s">
        <v>20</v>
      </c>
      <c r="F115" s="18" t="s">
        <v>21</v>
      </c>
      <c r="G115" s="18" t="s">
        <v>21</v>
      </c>
    </row>
    <row r="116" spans="2:7" ht="268.5" customHeight="1" thickBot="1" x14ac:dyDescent="0.3">
      <c r="B116" s="6">
        <v>102</v>
      </c>
      <c r="C116" s="5" t="s">
        <v>7</v>
      </c>
      <c r="D116" s="18" t="s">
        <v>637</v>
      </c>
      <c r="E116" s="18" t="s">
        <v>16</v>
      </c>
      <c r="F116" s="18" t="s">
        <v>488</v>
      </c>
      <c r="G116" s="18"/>
    </row>
    <row r="117" spans="2:7" ht="60.75" thickBot="1" x14ac:dyDescent="0.3">
      <c r="B117" s="6">
        <v>103</v>
      </c>
      <c r="C117" s="5" t="s">
        <v>26</v>
      </c>
      <c r="D117" s="18" t="s">
        <v>489</v>
      </c>
      <c r="E117" s="18" t="s">
        <v>20</v>
      </c>
      <c r="F117" s="18" t="s">
        <v>490</v>
      </c>
      <c r="G117" s="18"/>
    </row>
    <row r="118" spans="2:7" ht="111.75" customHeight="1" thickBot="1" x14ac:dyDescent="0.3">
      <c r="B118" s="6">
        <v>104</v>
      </c>
      <c r="C118" s="5" t="s">
        <v>26</v>
      </c>
      <c r="D118" s="18" t="s">
        <v>491</v>
      </c>
      <c r="E118" s="18" t="s">
        <v>20</v>
      </c>
      <c r="F118" s="18" t="s">
        <v>492</v>
      </c>
      <c r="G118" s="18"/>
    </row>
    <row r="119" spans="2:7" ht="90.75" thickBot="1" x14ac:dyDescent="0.3">
      <c r="B119" s="6">
        <v>105</v>
      </c>
      <c r="C119" s="5" t="s">
        <v>323</v>
      </c>
      <c r="D119" s="18" t="s">
        <v>493</v>
      </c>
      <c r="E119" s="18" t="s">
        <v>20</v>
      </c>
      <c r="F119" s="18" t="s">
        <v>494</v>
      </c>
      <c r="G119" s="18" t="s">
        <v>495</v>
      </c>
    </row>
    <row r="120" spans="2:7" ht="153" customHeight="1" thickBot="1" x14ac:dyDescent="0.3">
      <c r="B120" s="6">
        <v>106</v>
      </c>
      <c r="C120" s="5" t="s">
        <v>323</v>
      </c>
      <c r="D120" s="18" t="s">
        <v>496</v>
      </c>
      <c r="E120" s="18" t="s">
        <v>9</v>
      </c>
      <c r="F120" s="18" t="s">
        <v>497</v>
      </c>
      <c r="G120" s="18" t="s">
        <v>21</v>
      </c>
    </row>
    <row r="121" spans="2:7" ht="150.75" thickBot="1" x14ac:dyDescent="0.3">
      <c r="B121" s="6">
        <v>107</v>
      </c>
      <c r="C121" s="5" t="s">
        <v>323</v>
      </c>
      <c r="D121" s="18" t="s">
        <v>498</v>
      </c>
      <c r="E121" s="18" t="s">
        <v>9</v>
      </c>
      <c r="F121" s="18" t="s">
        <v>499</v>
      </c>
      <c r="G121" s="18" t="s">
        <v>500</v>
      </c>
    </row>
    <row r="122" spans="2:7" ht="135.75" thickBot="1" x14ac:dyDescent="0.3">
      <c r="B122" s="6">
        <v>108</v>
      </c>
      <c r="C122" s="5" t="s">
        <v>323</v>
      </c>
      <c r="D122" s="18" t="s">
        <v>501</v>
      </c>
      <c r="E122" s="18" t="s">
        <v>203</v>
      </c>
      <c r="F122" s="18" t="s">
        <v>502</v>
      </c>
      <c r="G122" s="18" t="s">
        <v>21</v>
      </c>
    </row>
    <row r="123" spans="2:7" ht="135.75" thickBot="1" x14ac:dyDescent="0.3">
      <c r="B123" s="6">
        <v>109</v>
      </c>
      <c r="C123" s="5" t="s">
        <v>7</v>
      </c>
      <c r="D123" s="18" t="s">
        <v>503</v>
      </c>
      <c r="E123" s="18" t="s">
        <v>20</v>
      </c>
      <c r="F123" s="18" t="s">
        <v>21</v>
      </c>
      <c r="G123" s="18" t="s">
        <v>21</v>
      </c>
    </row>
    <row r="124" spans="2:7" ht="105.75" thickBot="1" x14ac:dyDescent="0.3">
      <c r="B124" s="6">
        <v>110</v>
      </c>
      <c r="C124" s="5" t="s">
        <v>26</v>
      </c>
      <c r="D124" s="18" t="s">
        <v>504</v>
      </c>
      <c r="E124" s="18" t="s">
        <v>16</v>
      </c>
      <c r="F124" s="18" t="s">
        <v>505</v>
      </c>
      <c r="G124" s="18" t="s">
        <v>21</v>
      </c>
    </row>
    <row r="125" spans="2:7" ht="164.25" customHeight="1" thickBot="1" x14ac:dyDescent="0.3">
      <c r="B125" s="6">
        <v>111</v>
      </c>
      <c r="C125" s="5" t="s">
        <v>7</v>
      </c>
      <c r="D125" s="18" t="s">
        <v>506</v>
      </c>
      <c r="E125" s="18" t="s">
        <v>203</v>
      </c>
      <c r="F125" s="18" t="s">
        <v>507</v>
      </c>
      <c r="G125" s="18" t="s">
        <v>21</v>
      </c>
    </row>
    <row r="126" spans="2:7" ht="60.75" thickBot="1" x14ac:dyDescent="0.3">
      <c r="B126" s="6">
        <v>112</v>
      </c>
      <c r="C126" s="5" t="s">
        <v>26</v>
      </c>
      <c r="D126" s="18" t="s">
        <v>508</v>
      </c>
      <c r="E126" s="18" t="s">
        <v>9</v>
      </c>
      <c r="F126" s="18" t="s">
        <v>509</v>
      </c>
      <c r="G126" s="18" t="s">
        <v>638</v>
      </c>
    </row>
    <row r="127" spans="2:7" ht="132" customHeight="1" thickBot="1" x14ac:dyDescent="0.3">
      <c r="B127" s="6">
        <v>113</v>
      </c>
      <c r="C127" s="5" t="s">
        <v>7</v>
      </c>
      <c r="D127" s="18" t="s">
        <v>639</v>
      </c>
      <c r="E127" s="18" t="s">
        <v>203</v>
      </c>
      <c r="F127" s="18" t="s">
        <v>510</v>
      </c>
      <c r="G127" s="18" t="s">
        <v>21</v>
      </c>
    </row>
    <row r="128" spans="2:7" ht="119.25" customHeight="1" thickBot="1" x14ac:dyDescent="0.3">
      <c r="B128" s="6">
        <v>114</v>
      </c>
      <c r="C128" s="5" t="s">
        <v>7</v>
      </c>
      <c r="D128" s="18" t="s">
        <v>511</v>
      </c>
      <c r="E128" s="18" t="s">
        <v>203</v>
      </c>
      <c r="F128" s="18" t="s">
        <v>512</v>
      </c>
      <c r="G128" s="18" t="s">
        <v>513</v>
      </c>
    </row>
    <row r="129" spans="2:7" ht="105.75" thickBot="1" x14ac:dyDescent="0.3">
      <c r="B129" s="6">
        <v>115</v>
      </c>
      <c r="C129" s="5" t="s">
        <v>7</v>
      </c>
      <c r="D129" s="18" t="s">
        <v>514</v>
      </c>
      <c r="E129" s="18" t="s">
        <v>173</v>
      </c>
      <c r="F129" s="18" t="s">
        <v>515</v>
      </c>
      <c r="G129" s="18" t="s">
        <v>21</v>
      </c>
    </row>
    <row r="130" spans="2:7" ht="75.75" thickBot="1" x14ac:dyDescent="0.3">
      <c r="B130" s="6">
        <v>116</v>
      </c>
      <c r="C130" s="5" t="s">
        <v>254</v>
      </c>
      <c r="D130" s="18" t="s">
        <v>516</v>
      </c>
      <c r="E130" s="18" t="s">
        <v>173</v>
      </c>
      <c r="F130" s="18" t="s">
        <v>517</v>
      </c>
      <c r="G130" s="18" t="s">
        <v>518</v>
      </c>
    </row>
    <row r="131" spans="2:7" ht="209.25" customHeight="1" thickBot="1" x14ac:dyDescent="0.3">
      <c r="B131" s="6">
        <v>117</v>
      </c>
      <c r="C131" s="5" t="s">
        <v>26</v>
      </c>
      <c r="D131" s="18" t="s">
        <v>519</v>
      </c>
      <c r="E131" s="18" t="s">
        <v>16</v>
      </c>
      <c r="F131" s="18" t="s">
        <v>520</v>
      </c>
      <c r="G131" s="18" t="s">
        <v>21</v>
      </c>
    </row>
    <row r="132" spans="2:7" ht="93" customHeight="1" thickBot="1" x14ac:dyDescent="0.3">
      <c r="B132" s="6">
        <v>118</v>
      </c>
      <c r="C132" s="5" t="s">
        <v>254</v>
      </c>
      <c r="D132" s="18" t="s">
        <v>521</v>
      </c>
      <c r="E132" s="18" t="s">
        <v>9</v>
      </c>
      <c r="F132" s="18" t="s">
        <v>21</v>
      </c>
      <c r="G132" s="18" t="s">
        <v>21</v>
      </c>
    </row>
    <row r="133" spans="2:7" ht="81" customHeight="1" thickBot="1" x14ac:dyDescent="0.3">
      <c r="B133" s="6">
        <v>119</v>
      </c>
      <c r="C133" s="5" t="s">
        <v>254</v>
      </c>
      <c r="D133" s="18" t="s">
        <v>522</v>
      </c>
      <c r="E133" s="18" t="s">
        <v>16</v>
      </c>
      <c r="F133" s="18" t="s">
        <v>523</v>
      </c>
      <c r="G133" s="18" t="s">
        <v>21</v>
      </c>
    </row>
    <row r="134" spans="2:7" ht="164.25" customHeight="1" thickBot="1" x14ac:dyDescent="0.3">
      <c r="B134" s="6">
        <v>120</v>
      </c>
      <c r="C134" s="5" t="s">
        <v>323</v>
      </c>
      <c r="D134" s="18" t="s">
        <v>524</v>
      </c>
      <c r="E134" s="18" t="s">
        <v>16</v>
      </c>
      <c r="F134" s="18" t="s">
        <v>525</v>
      </c>
      <c r="G134" s="18" t="s">
        <v>21</v>
      </c>
    </row>
    <row r="135" spans="2:7" ht="60.75" thickBot="1" x14ac:dyDescent="0.3">
      <c r="B135" s="6">
        <v>121</v>
      </c>
      <c r="C135" s="5" t="s">
        <v>7</v>
      </c>
      <c r="D135" s="18" t="s">
        <v>526</v>
      </c>
      <c r="E135" s="18" t="s">
        <v>9</v>
      </c>
      <c r="F135" s="18" t="s">
        <v>21</v>
      </c>
      <c r="G135" s="18" t="s">
        <v>21</v>
      </c>
    </row>
    <row r="136" spans="2:7" ht="135.75" thickBot="1" x14ac:dyDescent="0.3">
      <c r="B136" s="6">
        <v>122</v>
      </c>
      <c r="C136" s="5" t="s">
        <v>7</v>
      </c>
      <c r="D136" s="18" t="s">
        <v>527</v>
      </c>
      <c r="E136" s="18" t="s">
        <v>20</v>
      </c>
      <c r="F136" s="18" t="s">
        <v>21</v>
      </c>
      <c r="G136" s="18" t="s">
        <v>528</v>
      </c>
    </row>
    <row r="137" spans="2:7" ht="105.75" thickBot="1" x14ac:dyDescent="0.3">
      <c r="B137" s="6">
        <v>123</v>
      </c>
      <c r="C137" s="5" t="s">
        <v>26</v>
      </c>
      <c r="D137" s="18" t="s">
        <v>529</v>
      </c>
      <c r="E137" s="18" t="s">
        <v>203</v>
      </c>
      <c r="F137" s="18" t="s">
        <v>530</v>
      </c>
      <c r="G137" s="18" t="s">
        <v>21</v>
      </c>
    </row>
    <row r="138" spans="2:7" ht="108.75" customHeight="1" thickBot="1" x14ac:dyDescent="0.3">
      <c r="B138" s="6">
        <v>124</v>
      </c>
      <c r="C138" s="5" t="s">
        <v>42</v>
      </c>
      <c r="D138" s="18" t="s">
        <v>531</v>
      </c>
      <c r="E138" s="18" t="s">
        <v>37</v>
      </c>
      <c r="F138" s="18" t="s">
        <v>532</v>
      </c>
      <c r="G138" s="18" t="s">
        <v>533</v>
      </c>
    </row>
    <row r="139" spans="2:7" ht="105.75" thickBot="1" x14ac:dyDescent="0.3">
      <c r="B139" s="6">
        <v>125</v>
      </c>
      <c r="C139" s="5" t="s">
        <v>42</v>
      </c>
      <c r="D139" s="18" t="s">
        <v>534</v>
      </c>
      <c r="E139" s="18" t="s">
        <v>9</v>
      </c>
      <c r="F139" s="18" t="s">
        <v>535</v>
      </c>
      <c r="G139" s="18" t="s">
        <v>21</v>
      </c>
    </row>
    <row r="140" spans="2:7" ht="206.25" customHeight="1" thickBot="1" x14ac:dyDescent="0.3">
      <c r="B140" s="6" t="s">
        <v>536</v>
      </c>
      <c r="C140" s="5" t="s">
        <v>7</v>
      </c>
      <c r="D140" s="18" t="s">
        <v>537</v>
      </c>
      <c r="E140" s="18" t="s">
        <v>16</v>
      </c>
      <c r="F140" s="18" t="s">
        <v>538</v>
      </c>
      <c r="G140" s="18" t="s">
        <v>539</v>
      </c>
    </row>
    <row r="141" spans="2:7" ht="209.25" customHeight="1" thickBot="1" x14ac:dyDescent="0.3">
      <c r="B141" s="6">
        <v>127</v>
      </c>
      <c r="C141" s="5" t="s">
        <v>42</v>
      </c>
      <c r="D141" s="18" t="s">
        <v>540</v>
      </c>
      <c r="E141" s="18" t="s">
        <v>20</v>
      </c>
      <c r="F141" s="18" t="s">
        <v>21</v>
      </c>
      <c r="G141" s="18" t="s">
        <v>21</v>
      </c>
    </row>
    <row r="142" spans="2:7" ht="135.75" thickBot="1" x14ac:dyDescent="0.3">
      <c r="B142" s="6">
        <v>128</v>
      </c>
      <c r="C142" s="5" t="s">
        <v>26</v>
      </c>
      <c r="D142" s="18" t="s">
        <v>541</v>
      </c>
      <c r="E142" s="18" t="s">
        <v>203</v>
      </c>
      <c r="F142" s="18" t="s">
        <v>542</v>
      </c>
      <c r="G142" s="18" t="s">
        <v>21</v>
      </c>
    </row>
    <row r="143" spans="2:7" ht="75.75" thickBot="1" x14ac:dyDescent="0.3">
      <c r="B143" s="6">
        <v>129</v>
      </c>
      <c r="C143" s="5" t="s">
        <v>247</v>
      </c>
      <c r="D143" s="18" t="s">
        <v>543</v>
      </c>
      <c r="E143" s="18" t="s">
        <v>203</v>
      </c>
      <c r="F143" s="18" t="s">
        <v>21</v>
      </c>
      <c r="G143" s="18" t="s">
        <v>544</v>
      </c>
    </row>
    <row r="144" spans="2:7" ht="120.75" thickBot="1" x14ac:dyDescent="0.3">
      <c r="B144" s="6">
        <v>130</v>
      </c>
      <c r="C144" s="5" t="s">
        <v>257</v>
      </c>
      <c r="D144" s="18" t="s">
        <v>545</v>
      </c>
      <c r="E144" s="18" t="s">
        <v>9</v>
      </c>
      <c r="F144" s="18" t="s">
        <v>21</v>
      </c>
      <c r="G144" s="18" t="s">
        <v>21</v>
      </c>
    </row>
    <row r="145" spans="2:7" ht="60.75" thickBot="1" x14ac:dyDescent="0.3">
      <c r="B145" s="6">
        <v>131</v>
      </c>
      <c r="C145" s="5" t="s">
        <v>257</v>
      </c>
      <c r="D145" s="18" t="s">
        <v>546</v>
      </c>
      <c r="E145" s="18" t="s">
        <v>173</v>
      </c>
      <c r="F145" s="18" t="s">
        <v>547</v>
      </c>
      <c r="G145" s="18" t="s">
        <v>21</v>
      </c>
    </row>
    <row r="146" spans="2:7" ht="75.75" thickBot="1" x14ac:dyDescent="0.3">
      <c r="B146" s="6">
        <v>132</v>
      </c>
      <c r="C146" s="5" t="s">
        <v>257</v>
      </c>
      <c r="D146" s="18" t="s">
        <v>548</v>
      </c>
      <c r="E146" s="18" t="s">
        <v>173</v>
      </c>
      <c r="F146" s="18" t="s">
        <v>547</v>
      </c>
      <c r="G146" s="18" t="s">
        <v>21</v>
      </c>
    </row>
    <row r="147" spans="2:7" ht="60.75" thickBot="1" x14ac:dyDescent="0.3">
      <c r="B147" s="6">
        <v>133</v>
      </c>
      <c r="C147" s="5" t="s">
        <v>257</v>
      </c>
      <c r="D147" s="18" t="s">
        <v>549</v>
      </c>
      <c r="E147" s="18" t="s">
        <v>173</v>
      </c>
      <c r="F147" s="18" t="s">
        <v>550</v>
      </c>
      <c r="G147" s="18" t="s">
        <v>21</v>
      </c>
    </row>
    <row r="148" spans="2:7" ht="90.75" thickBot="1" x14ac:dyDescent="0.3">
      <c r="B148" s="6">
        <v>134</v>
      </c>
      <c r="C148" s="5" t="s">
        <v>257</v>
      </c>
      <c r="D148" s="18" t="s">
        <v>551</v>
      </c>
      <c r="E148" s="18" t="s">
        <v>203</v>
      </c>
      <c r="F148" s="18" t="s">
        <v>552</v>
      </c>
      <c r="G148" s="18" t="s">
        <v>21</v>
      </c>
    </row>
    <row r="149" spans="2:7" ht="108.75" customHeight="1" thickBot="1" x14ac:dyDescent="0.3">
      <c r="B149" s="6">
        <v>135</v>
      </c>
      <c r="C149" s="5" t="s">
        <v>247</v>
      </c>
      <c r="D149" s="18" t="s">
        <v>553</v>
      </c>
      <c r="E149" s="18" t="s">
        <v>9</v>
      </c>
      <c r="F149" s="18" t="s">
        <v>554</v>
      </c>
      <c r="G149" s="18" t="s">
        <v>21</v>
      </c>
    </row>
    <row r="150" spans="2:7" ht="105.75" thickBot="1" x14ac:dyDescent="0.3">
      <c r="B150" s="6">
        <v>136</v>
      </c>
      <c r="C150" s="5" t="s">
        <v>7</v>
      </c>
      <c r="D150" s="18" t="s">
        <v>555</v>
      </c>
      <c r="E150" s="18" t="s">
        <v>203</v>
      </c>
      <c r="F150" s="18" t="s">
        <v>556</v>
      </c>
      <c r="G150" s="18" t="s">
        <v>21</v>
      </c>
    </row>
    <row r="151" spans="2:7" ht="75.75" thickBot="1" x14ac:dyDescent="0.3">
      <c r="B151" s="6">
        <v>137</v>
      </c>
      <c r="C151" s="5" t="s">
        <v>7</v>
      </c>
      <c r="D151" s="18" t="s">
        <v>557</v>
      </c>
      <c r="E151" s="18" t="s">
        <v>37</v>
      </c>
      <c r="F151" s="18" t="s">
        <v>558</v>
      </c>
      <c r="G151" s="18" t="s">
        <v>21</v>
      </c>
    </row>
    <row r="152" spans="2:7" ht="90.75" thickBot="1" x14ac:dyDescent="0.3">
      <c r="B152" s="6">
        <v>138</v>
      </c>
      <c r="C152" s="5" t="s">
        <v>7</v>
      </c>
      <c r="D152" s="18" t="s">
        <v>559</v>
      </c>
      <c r="E152" s="18" t="s">
        <v>16</v>
      </c>
      <c r="F152" s="18" t="s">
        <v>560</v>
      </c>
      <c r="G152" s="18" t="s">
        <v>21</v>
      </c>
    </row>
    <row r="153" spans="2:7" ht="120.75" thickBot="1" x14ac:dyDescent="0.3">
      <c r="B153" s="6">
        <v>139</v>
      </c>
      <c r="C153" s="5" t="s">
        <v>7</v>
      </c>
      <c r="D153" s="18" t="s">
        <v>561</v>
      </c>
      <c r="E153" s="18" t="s">
        <v>20</v>
      </c>
      <c r="F153" s="18" t="s">
        <v>21</v>
      </c>
      <c r="G153" s="18" t="s">
        <v>21</v>
      </c>
    </row>
    <row r="154" spans="2:7" ht="150.75" thickBot="1" x14ac:dyDescent="0.3">
      <c r="B154" s="6">
        <v>140</v>
      </c>
      <c r="C154" s="5" t="s">
        <v>7</v>
      </c>
      <c r="D154" s="18" t="s">
        <v>562</v>
      </c>
      <c r="E154" s="18" t="s">
        <v>37</v>
      </c>
      <c r="F154" s="18" t="s">
        <v>21</v>
      </c>
      <c r="G154" s="18" t="s">
        <v>21</v>
      </c>
    </row>
    <row r="155" spans="2:7" ht="105.75" thickBot="1" x14ac:dyDescent="0.3">
      <c r="B155" s="6">
        <v>141</v>
      </c>
      <c r="C155" s="5" t="s">
        <v>7</v>
      </c>
      <c r="D155" s="18" t="s">
        <v>563</v>
      </c>
      <c r="E155" s="18" t="s">
        <v>203</v>
      </c>
      <c r="F155" s="18" t="s">
        <v>564</v>
      </c>
      <c r="G155" s="18" t="s">
        <v>21</v>
      </c>
    </row>
    <row r="156" spans="2:7" ht="60.75" thickBot="1" x14ac:dyDescent="0.3">
      <c r="B156" s="6">
        <v>142</v>
      </c>
      <c r="C156" s="5" t="s">
        <v>7</v>
      </c>
      <c r="D156" s="18" t="s">
        <v>565</v>
      </c>
      <c r="E156" s="18" t="s">
        <v>203</v>
      </c>
      <c r="F156" s="18" t="s">
        <v>483</v>
      </c>
      <c r="G156" s="18" t="s">
        <v>21</v>
      </c>
    </row>
    <row r="157" spans="2:7" ht="75.75" thickBot="1" x14ac:dyDescent="0.3">
      <c r="B157" s="6">
        <v>143</v>
      </c>
      <c r="C157" s="5" t="s">
        <v>7</v>
      </c>
      <c r="D157" s="18" t="s">
        <v>566</v>
      </c>
      <c r="E157" s="18" t="s">
        <v>203</v>
      </c>
      <c r="F157" s="18" t="s">
        <v>21</v>
      </c>
      <c r="G157" s="18" t="s">
        <v>21</v>
      </c>
    </row>
    <row r="158" spans="2:7" ht="221.25" customHeight="1" thickBot="1" x14ac:dyDescent="0.3">
      <c r="B158" s="6">
        <v>144</v>
      </c>
      <c r="C158" s="5" t="s">
        <v>42</v>
      </c>
      <c r="D158" s="18" t="s">
        <v>567</v>
      </c>
      <c r="E158" s="18" t="s">
        <v>16</v>
      </c>
      <c r="F158" s="18" t="s">
        <v>568</v>
      </c>
      <c r="G158" s="18" t="s">
        <v>21</v>
      </c>
    </row>
    <row r="159" spans="2:7" ht="161.25" customHeight="1" thickBot="1" x14ac:dyDescent="0.3">
      <c r="B159" s="6">
        <v>145</v>
      </c>
      <c r="C159" s="5" t="s">
        <v>247</v>
      </c>
      <c r="D159" s="18" t="s">
        <v>569</v>
      </c>
      <c r="E159" s="18" t="s">
        <v>37</v>
      </c>
      <c r="F159" s="18" t="s">
        <v>570</v>
      </c>
      <c r="G159" s="18" t="s">
        <v>21</v>
      </c>
    </row>
    <row r="160" spans="2:7" ht="105.75" thickBot="1" x14ac:dyDescent="0.3">
      <c r="B160" s="6">
        <v>146</v>
      </c>
      <c r="C160" s="5" t="s">
        <v>247</v>
      </c>
      <c r="D160" s="18" t="s">
        <v>571</v>
      </c>
      <c r="E160" s="18" t="s">
        <v>173</v>
      </c>
      <c r="F160" s="18" t="s">
        <v>572</v>
      </c>
      <c r="G160" s="18" t="s">
        <v>21</v>
      </c>
    </row>
    <row r="161" spans="2:7" ht="90.75" thickBot="1" x14ac:dyDescent="0.3">
      <c r="B161" s="6">
        <v>147</v>
      </c>
      <c r="C161" s="5" t="s">
        <v>7</v>
      </c>
      <c r="D161" s="18" t="s">
        <v>573</v>
      </c>
      <c r="E161" s="18" t="s">
        <v>9</v>
      </c>
      <c r="F161" s="18" t="s">
        <v>574</v>
      </c>
      <c r="G161" s="18" t="s">
        <v>21</v>
      </c>
    </row>
    <row r="162" spans="2:7" ht="150.75" thickBot="1" x14ac:dyDescent="0.3">
      <c r="B162" s="6">
        <v>148</v>
      </c>
      <c r="C162" s="5" t="s">
        <v>257</v>
      </c>
      <c r="D162" s="18" t="s">
        <v>575</v>
      </c>
      <c r="E162" s="18" t="s">
        <v>203</v>
      </c>
      <c r="F162" s="18" t="s">
        <v>576</v>
      </c>
      <c r="G162" s="18" t="s">
        <v>21</v>
      </c>
    </row>
    <row r="163" spans="2:7" ht="105.75" thickBot="1" x14ac:dyDescent="0.3">
      <c r="B163" s="6">
        <v>149</v>
      </c>
      <c r="C163" s="5" t="s">
        <v>26</v>
      </c>
      <c r="D163" s="18" t="s">
        <v>577</v>
      </c>
      <c r="E163" s="18" t="s">
        <v>16</v>
      </c>
      <c r="F163" s="18" t="s">
        <v>578</v>
      </c>
      <c r="G163" s="18" t="s">
        <v>21</v>
      </c>
    </row>
    <row r="164" spans="2:7" ht="120.75" thickBot="1" x14ac:dyDescent="0.3">
      <c r="B164" s="6">
        <v>150</v>
      </c>
      <c r="C164" s="5" t="s">
        <v>7</v>
      </c>
      <c r="D164" s="18" t="s">
        <v>579</v>
      </c>
      <c r="E164" s="18" t="s">
        <v>9</v>
      </c>
      <c r="F164" s="18" t="s">
        <v>580</v>
      </c>
      <c r="G164" s="18" t="s">
        <v>21</v>
      </c>
    </row>
    <row r="167" spans="2:7" x14ac:dyDescent="0.25">
      <c r="B167" s="30" t="s">
        <v>581</v>
      </c>
      <c r="C167" s="30"/>
      <c r="D167" s="30"/>
      <c r="E167" s="30"/>
      <c r="F167" s="30"/>
      <c r="G167" s="30"/>
    </row>
    <row r="168" spans="2:7" x14ac:dyDescent="0.25">
      <c r="B168" s="30" t="s">
        <v>582</v>
      </c>
      <c r="C168" s="30"/>
      <c r="D168" s="30"/>
      <c r="E168" s="30"/>
      <c r="F168" s="30"/>
      <c r="G168" s="30"/>
    </row>
    <row r="169" spans="2:7" x14ac:dyDescent="0.25">
      <c r="B169" s="30" t="s">
        <v>583</v>
      </c>
      <c r="C169" s="30"/>
      <c r="D169" s="30"/>
      <c r="E169" s="30"/>
      <c r="F169" s="30"/>
      <c r="G169" s="30"/>
    </row>
    <row r="170" spans="2:7" x14ac:dyDescent="0.25">
      <c r="B170" s="30" t="s">
        <v>584</v>
      </c>
      <c r="C170" s="30"/>
      <c r="D170" s="30"/>
      <c r="E170" s="30"/>
      <c r="F170" s="30"/>
      <c r="G170" s="30"/>
    </row>
    <row r="171" spans="2:7" x14ac:dyDescent="0.25">
      <c r="B171" s="30" t="s">
        <v>585</v>
      </c>
      <c r="C171" s="30"/>
      <c r="D171" s="30"/>
      <c r="E171" s="30"/>
      <c r="F171" s="30"/>
      <c r="G171" s="30"/>
    </row>
    <row r="172" spans="2:7" x14ac:dyDescent="0.25">
      <c r="B172" s="34" t="s">
        <v>586</v>
      </c>
      <c r="C172" s="34"/>
      <c r="D172" s="34"/>
      <c r="E172" s="34"/>
      <c r="F172" s="34"/>
      <c r="G172" s="34"/>
    </row>
    <row r="173" spans="2:7" x14ac:dyDescent="0.25">
      <c r="B173" s="30" t="s">
        <v>587</v>
      </c>
      <c r="C173" s="30"/>
      <c r="D173" s="30"/>
      <c r="E173" s="30"/>
      <c r="F173" s="30"/>
      <c r="G173" s="30"/>
    </row>
    <row r="174" spans="2:7" x14ac:dyDescent="0.25">
      <c r="B174" s="30" t="s">
        <v>588</v>
      </c>
      <c r="C174" s="30"/>
      <c r="D174" s="30"/>
      <c r="E174" s="30"/>
      <c r="F174" s="30"/>
      <c r="G174" s="30"/>
    </row>
    <row r="175" spans="2:7" x14ac:dyDescent="0.25">
      <c r="B175" s="30" t="s">
        <v>589</v>
      </c>
      <c r="C175" s="30"/>
      <c r="D175" s="30"/>
      <c r="E175" s="30"/>
      <c r="F175" s="30"/>
      <c r="G175" s="30"/>
    </row>
    <row r="176" spans="2:7" x14ac:dyDescent="0.25">
      <c r="B176" s="30" t="s">
        <v>590</v>
      </c>
      <c r="C176" s="30"/>
      <c r="D176" s="30"/>
      <c r="E176" s="30"/>
      <c r="F176" s="30"/>
      <c r="G176" s="30"/>
    </row>
    <row r="177" spans="2:7" x14ac:dyDescent="0.25">
      <c r="B177" s="30" t="s">
        <v>591</v>
      </c>
      <c r="C177" s="30"/>
      <c r="D177" s="30"/>
      <c r="E177" s="30"/>
      <c r="F177" s="30"/>
      <c r="G177" s="30"/>
    </row>
    <row r="178" spans="2:7" x14ac:dyDescent="0.25">
      <c r="B178" s="30" t="s">
        <v>592</v>
      </c>
      <c r="C178" s="30"/>
      <c r="D178" s="30"/>
      <c r="E178" s="30"/>
      <c r="F178" s="30"/>
      <c r="G178" s="30"/>
    </row>
    <row r="179" spans="2:7" x14ac:dyDescent="0.25">
      <c r="B179" s="30" t="s">
        <v>593</v>
      </c>
      <c r="C179" s="30"/>
      <c r="D179" s="30"/>
      <c r="E179" s="30"/>
      <c r="F179" s="30"/>
      <c r="G179" s="30"/>
    </row>
    <row r="180" spans="2:7" x14ac:dyDescent="0.25">
      <c r="B180" s="30" t="s">
        <v>594</v>
      </c>
      <c r="C180" s="30"/>
      <c r="D180" s="30"/>
      <c r="E180" s="30"/>
      <c r="F180" s="30"/>
      <c r="G180" s="30"/>
    </row>
    <row r="181" spans="2:7" x14ac:dyDescent="0.25">
      <c r="B181" s="30" t="s">
        <v>595</v>
      </c>
      <c r="C181" s="30"/>
      <c r="D181" s="30"/>
      <c r="E181" s="30"/>
      <c r="F181" s="30"/>
      <c r="G181" s="30"/>
    </row>
    <row r="182" spans="2:7" x14ac:dyDescent="0.25">
      <c r="B182" s="30" t="s">
        <v>596</v>
      </c>
      <c r="C182" s="30"/>
      <c r="D182" s="30"/>
      <c r="E182" s="30"/>
      <c r="F182" s="30"/>
      <c r="G182" s="30"/>
    </row>
    <row r="183" spans="2:7" x14ac:dyDescent="0.25">
      <c r="B183" s="30" t="s">
        <v>597</v>
      </c>
      <c r="C183" s="30"/>
      <c r="D183" s="30"/>
      <c r="E183" s="30"/>
      <c r="F183" s="30"/>
      <c r="G183" s="30"/>
    </row>
    <row r="184" spans="2:7" x14ac:dyDescent="0.25">
      <c r="B184" s="30" t="s">
        <v>598</v>
      </c>
      <c r="C184" s="30"/>
      <c r="D184" s="30"/>
      <c r="E184" s="30"/>
      <c r="F184" s="30"/>
      <c r="G184" s="30"/>
    </row>
    <row r="185" spans="2:7" x14ac:dyDescent="0.25">
      <c r="B185" s="30" t="s">
        <v>599</v>
      </c>
      <c r="C185" s="30"/>
      <c r="D185" s="30"/>
      <c r="E185" s="30"/>
      <c r="F185" s="30"/>
      <c r="G185" s="30"/>
    </row>
    <row r="186" spans="2:7" x14ac:dyDescent="0.25">
      <c r="B186" s="30" t="s">
        <v>600</v>
      </c>
      <c r="C186" s="30"/>
      <c r="D186" s="30"/>
      <c r="E186" s="30"/>
      <c r="F186" s="30"/>
      <c r="G186" s="30"/>
    </row>
    <row r="187" spans="2:7" x14ac:dyDescent="0.25">
      <c r="B187" s="30" t="s">
        <v>601</v>
      </c>
      <c r="C187" s="30"/>
      <c r="D187" s="30"/>
      <c r="E187" s="30"/>
      <c r="F187" s="30"/>
      <c r="G187" s="30"/>
    </row>
    <row r="188" spans="2:7" x14ac:dyDescent="0.25">
      <c r="B188" s="30" t="s">
        <v>602</v>
      </c>
      <c r="C188" s="30"/>
      <c r="D188" s="30"/>
      <c r="E188" s="30"/>
      <c r="F188" s="30"/>
      <c r="G188" s="30"/>
    </row>
    <row r="189" spans="2:7" x14ac:dyDescent="0.25">
      <c r="B189" s="30" t="s">
        <v>603</v>
      </c>
      <c r="C189" s="30"/>
      <c r="D189" s="30"/>
      <c r="E189" s="30"/>
      <c r="F189" s="30"/>
      <c r="G189" s="30"/>
    </row>
    <row r="190" spans="2:7" ht="28.5" customHeight="1" x14ac:dyDescent="0.25">
      <c r="B190" s="30" t="s">
        <v>604</v>
      </c>
      <c r="C190" s="30"/>
      <c r="D190" s="30"/>
      <c r="E190" s="30"/>
      <c r="F190" s="30"/>
      <c r="G190" s="30"/>
    </row>
    <row r="191" spans="2:7" x14ac:dyDescent="0.25">
      <c r="B191" s="30" t="s">
        <v>605</v>
      </c>
      <c r="C191" s="30"/>
      <c r="D191" s="30"/>
      <c r="E191" s="30"/>
      <c r="F191" s="30"/>
      <c r="G191" s="30"/>
    </row>
    <row r="192" spans="2:7" x14ac:dyDescent="0.25">
      <c r="B192" s="30" t="s">
        <v>606</v>
      </c>
      <c r="C192" s="30"/>
      <c r="D192" s="30"/>
      <c r="E192" s="30"/>
      <c r="F192" s="30"/>
      <c r="G192" s="30"/>
    </row>
    <row r="193" spans="2:7" x14ac:dyDescent="0.25">
      <c r="B193" s="30" t="s">
        <v>607</v>
      </c>
      <c r="C193" s="30"/>
      <c r="D193" s="30"/>
      <c r="E193" s="30"/>
      <c r="F193" s="30"/>
      <c r="G193" s="30"/>
    </row>
    <row r="194" spans="2:7" x14ac:dyDescent="0.25">
      <c r="B194" s="30" t="s">
        <v>608</v>
      </c>
      <c r="C194" s="30"/>
      <c r="D194" s="30"/>
      <c r="E194" s="30"/>
      <c r="F194" s="30"/>
      <c r="G194" s="30"/>
    </row>
    <row r="195" spans="2:7" x14ac:dyDescent="0.25">
      <c r="B195" s="30" t="s">
        <v>609</v>
      </c>
      <c r="C195" s="30"/>
      <c r="D195" s="30"/>
      <c r="E195" s="30"/>
      <c r="F195" s="30"/>
      <c r="G195" s="30"/>
    </row>
    <row r="196" spans="2:7" x14ac:dyDescent="0.25">
      <c r="B196" s="30" t="s">
        <v>610</v>
      </c>
      <c r="C196" s="30"/>
      <c r="D196" s="30"/>
      <c r="E196" s="30"/>
      <c r="F196" s="30"/>
      <c r="G196" s="30"/>
    </row>
    <row r="197" spans="2:7" x14ac:dyDescent="0.25">
      <c r="B197" s="30" t="s">
        <v>611</v>
      </c>
      <c r="C197" s="30"/>
      <c r="D197" s="30"/>
      <c r="E197" s="30"/>
      <c r="F197" s="30"/>
      <c r="G197" s="30"/>
    </row>
    <row r="198" spans="2:7" x14ac:dyDescent="0.25">
      <c r="B198" s="30" t="s">
        <v>612</v>
      </c>
      <c r="C198" s="30"/>
      <c r="D198" s="30"/>
      <c r="E198" s="30"/>
      <c r="F198" s="30"/>
      <c r="G198" s="30"/>
    </row>
    <row r="199" spans="2:7" x14ac:dyDescent="0.25">
      <c r="B199" s="30" t="s">
        <v>613</v>
      </c>
      <c r="C199" s="30"/>
      <c r="D199" s="30"/>
      <c r="E199" s="30"/>
      <c r="F199" s="30"/>
      <c r="G199" s="30"/>
    </row>
    <row r="200" spans="2:7" x14ac:dyDescent="0.25">
      <c r="B200" s="30" t="s">
        <v>614</v>
      </c>
      <c r="C200" s="30"/>
      <c r="D200" s="30"/>
      <c r="E200" s="30"/>
      <c r="F200" s="30"/>
      <c r="G200" s="30"/>
    </row>
    <row r="201" spans="2:7" x14ac:dyDescent="0.25">
      <c r="B201" s="30" t="s">
        <v>615</v>
      </c>
      <c r="C201" s="30"/>
      <c r="D201" s="30"/>
      <c r="E201" s="30"/>
      <c r="F201" s="30"/>
      <c r="G201" s="30"/>
    </row>
    <row r="202" spans="2:7" x14ac:dyDescent="0.25">
      <c r="B202" s="30" t="s">
        <v>616</v>
      </c>
      <c r="C202" s="30"/>
      <c r="D202" s="30"/>
      <c r="E202" s="30"/>
      <c r="F202" s="30"/>
      <c r="G202" s="30"/>
    </row>
  </sheetData>
  <autoFilter ref="B1:G164"/>
  <mergeCells count="38">
    <mergeCell ref="E69:E82"/>
    <mergeCell ref="F69:F82"/>
    <mergeCell ref="B167:G167"/>
    <mergeCell ref="B168:G168"/>
    <mergeCell ref="B169:G169"/>
    <mergeCell ref="B170:G170"/>
    <mergeCell ref="B171:G171"/>
    <mergeCell ref="B172:G172"/>
    <mergeCell ref="B173:G173"/>
    <mergeCell ref="B174:G174"/>
    <mergeCell ref="B175:G175"/>
    <mergeCell ref="B176:G176"/>
    <mergeCell ref="B177:G177"/>
    <mergeCell ref="B178:G178"/>
    <mergeCell ref="B179:G179"/>
    <mergeCell ref="B180:G180"/>
    <mergeCell ref="B181:G181"/>
    <mergeCell ref="B182:G182"/>
    <mergeCell ref="B183:G183"/>
    <mergeCell ref="B184:G184"/>
    <mergeCell ref="B185:G185"/>
    <mergeCell ref="B186:G186"/>
    <mergeCell ref="B187:G187"/>
    <mergeCell ref="B188:G188"/>
    <mergeCell ref="B189:G189"/>
    <mergeCell ref="B190:G190"/>
    <mergeCell ref="B191:G191"/>
    <mergeCell ref="B192:G192"/>
    <mergeCell ref="B193:G193"/>
    <mergeCell ref="B194:G194"/>
    <mergeCell ref="B200:G200"/>
    <mergeCell ref="B201:G201"/>
    <mergeCell ref="B202:G202"/>
    <mergeCell ref="B195:G195"/>
    <mergeCell ref="B196:G196"/>
    <mergeCell ref="B197:G197"/>
    <mergeCell ref="B198:G198"/>
    <mergeCell ref="B199:G199"/>
  </mergeCells>
  <dataValidations count="2">
    <dataValidation allowBlank="1" showInputMessage="1" showErrorMessage="1" promptTitle="Pesquisa" prompt="Importante: Não apagar o conteúdo desta célula!_x000a__x000a_Para realizar uma pesquisa, utilize a última folha deste documento. Este campo será actualizado automaticamente." sqref="I3 J3"/>
    <dataValidation allowBlank="1" showInputMessage="1" showErrorMessage="1" promptTitle="Pesquisa" prompt="Pode usar este campo para pesquisar no texto por um termo expecífico. As entradas que lhe corresponderem serão realçadas." sqref="K3"/>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 operator="containsText" id="{355793C6-E742-4E16-AC60-1D8BF3E25E75}">
            <xm:f>NOT(ISERROR(SEARCH($I$3,C3)))</xm:f>
            <xm:f>$I$3</xm:f>
            <x14:dxf>
              <fill>
                <patternFill>
                  <bgColor rgb="FFFFFF00"/>
                </patternFill>
              </fill>
            </x14:dxf>
          </x14:cfRule>
          <xm:sqref>C3:C164</xm:sqref>
        </x14:conditionalFormatting>
        <x14:conditionalFormatting xmlns:xm="http://schemas.microsoft.com/office/excel/2006/main">
          <x14:cfRule type="containsText" priority="6" operator="containsText" id="{E271BCBA-6224-44E6-9830-6975EA241DC5}">
            <xm:f>NOT(ISERROR(SEARCH($J$3,E3)))</xm:f>
            <xm:f>$J$3</xm:f>
            <x14:dxf>
              <fill>
                <patternFill>
                  <bgColor rgb="FFFFC7CE"/>
                </patternFill>
              </fill>
            </x14:dxf>
          </x14:cfRule>
          <xm:sqref>E3:E69 E83:E164</xm:sqref>
        </x14:conditionalFormatting>
        <x14:conditionalFormatting xmlns:xm="http://schemas.microsoft.com/office/excel/2006/main">
          <x14:cfRule type="containsText" priority="5" operator="containsText" id="{90467B8E-10EE-4F44-B59C-6B2F35BEDA2B}">
            <xm:f>NOT(ISERROR(SEARCH($K$3,D3)))</xm:f>
            <xm:f>$K$3</xm:f>
            <x14:dxf>
              <fill>
                <patternFill>
                  <bgColor rgb="FF92D050"/>
                </patternFill>
              </fill>
            </x14:dxf>
          </x14:cfRule>
          <xm:sqref>D3:D164 F3:G164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B18" sqref="B18"/>
    </sheetView>
  </sheetViews>
  <sheetFormatPr defaultRowHeight="15" x14ac:dyDescent="0.25"/>
  <cols>
    <col min="2" max="2" width="34.140625" customWidth="1"/>
  </cols>
  <sheetData>
    <row r="1" spans="2:4" x14ac:dyDescent="0.25">
      <c r="B1" s="25" t="s">
        <v>21</v>
      </c>
    </row>
    <row r="2" spans="2:4" x14ac:dyDescent="0.25">
      <c r="B2" s="10" t="s">
        <v>26</v>
      </c>
    </row>
    <row r="3" spans="2:4" x14ac:dyDescent="0.25">
      <c r="B3" s="10" t="s">
        <v>162</v>
      </c>
    </row>
    <row r="4" spans="2:4" x14ac:dyDescent="0.25">
      <c r="B4" s="10" t="s">
        <v>129</v>
      </c>
    </row>
    <row r="5" spans="2:4" x14ac:dyDescent="0.25">
      <c r="B5" s="10" t="s">
        <v>411</v>
      </c>
    </row>
    <row r="6" spans="2:4" x14ac:dyDescent="0.25">
      <c r="B6" s="10" t="s">
        <v>167</v>
      </c>
    </row>
    <row r="7" spans="2:4" x14ac:dyDescent="0.25">
      <c r="B7" s="10" t="s">
        <v>247</v>
      </c>
    </row>
    <row r="8" spans="2:4" x14ac:dyDescent="0.25">
      <c r="B8" s="10" t="s">
        <v>251</v>
      </c>
    </row>
    <row r="9" spans="2:4" x14ac:dyDescent="0.25">
      <c r="B9" s="10" t="s">
        <v>254</v>
      </c>
    </row>
    <row r="10" spans="2:4" x14ac:dyDescent="0.25">
      <c r="B10" s="10" t="s">
        <v>165</v>
      </c>
    </row>
    <row r="11" spans="2:4" x14ac:dyDescent="0.25">
      <c r="B11" s="10" t="s">
        <v>33</v>
      </c>
    </row>
    <row r="12" spans="2:4" x14ac:dyDescent="0.25">
      <c r="B12" s="10" t="s">
        <v>7</v>
      </c>
    </row>
    <row r="13" spans="2:4" x14ac:dyDescent="0.25">
      <c r="B13" s="10" t="s">
        <v>257</v>
      </c>
    </row>
    <row r="14" spans="2:4" x14ac:dyDescent="0.25">
      <c r="B14" s="10" t="s">
        <v>22</v>
      </c>
      <c r="D14" s="24"/>
    </row>
    <row r="15" spans="2:4" x14ac:dyDescent="0.25">
      <c r="B15" s="10" t="s">
        <v>42</v>
      </c>
    </row>
    <row r="16" spans="2:4" x14ac:dyDescent="0.25">
      <c r="B16" s="10" t="s">
        <v>452</v>
      </c>
    </row>
    <row r="17" spans="2:2" x14ac:dyDescent="0.25">
      <c r="B17" s="10" t="s">
        <v>323</v>
      </c>
    </row>
    <row r="18" spans="2:2" x14ac:dyDescent="0.25">
      <c r="B18" s="10" t="s">
        <v>384</v>
      </c>
    </row>
  </sheetData>
  <sortState ref="B2:B18">
    <sortCondition ref="B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2"/>
  <sheetViews>
    <sheetView workbookViewId="0">
      <selection activeCell="F15" sqref="F15"/>
    </sheetView>
  </sheetViews>
  <sheetFormatPr defaultRowHeight="15" x14ac:dyDescent="0.25"/>
  <cols>
    <col min="2" max="2" width="29.85546875" style="23" customWidth="1"/>
  </cols>
  <sheetData>
    <row r="1" spans="2:2" x14ac:dyDescent="0.25">
      <c r="B1" s="26" t="s">
        <v>21</v>
      </c>
    </row>
    <row r="2" spans="2:2" x14ac:dyDescent="0.25">
      <c r="B2" s="10" t="s">
        <v>173</v>
      </c>
    </row>
    <row r="3" spans="2:2" x14ac:dyDescent="0.25">
      <c r="B3" s="10" t="s">
        <v>20</v>
      </c>
    </row>
    <row r="4" spans="2:2" x14ac:dyDescent="0.25">
      <c r="B4" s="10" t="s">
        <v>37</v>
      </c>
    </row>
    <row r="5" spans="2:2" x14ac:dyDescent="0.25">
      <c r="B5" s="10" t="s">
        <v>203</v>
      </c>
    </row>
    <row r="6" spans="2:2" x14ac:dyDescent="0.25">
      <c r="B6" s="10" t="s">
        <v>9</v>
      </c>
    </row>
    <row r="7" spans="2:2" x14ac:dyDescent="0.25">
      <c r="B7" s="10" t="s">
        <v>16</v>
      </c>
    </row>
    <row r="8" spans="2:2" x14ac:dyDescent="0.25">
      <c r="B8" s="10" t="s">
        <v>104</v>
      </c>
    </row>
    <row r="9" spans="2:2" x14ac:dyDescent="0.25">
      <c r="B9" s="10"/>
    </row>
    <row r="10" spans="2:2" x14ac:dyDescent="0.25">
      <c r="B10"/>
    </row>
    <row r="11" spans="2:2" x14ac:dyDescent="0.25">
      <c r="B11"/>
    </row>
    <row r="12" spans="2:2" x14ac:dyDescent="0.25">
      <c r="B12"/>
    </row>
    <row r="13" spans="2:2" x14ac:dyDescent="0.25">
      <c r="B13"/>
    </row>
    <row r="14" spans="2:2" x14ac:dyDescent="0.25">
      <c r="B14"/>
    </row>
    <row r="15" spans="2:2" x14ac:dyDescent="0.25">
      <c r="B15"/>
    </row>
    <row r="16" spans="2: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sheetData>
  <sortState ref="B2:B11">
    <sortCondition ref="B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tabSelected="1" workbookViewId="0">
      <selection activeCell="H11" sqref="H11"/>
    </sheetView>
  </sheetViews>
  <sheetFormatPr defaultRowHeight="15" x14ac:dyDescent="0.25"/>
  <cols>
    <col min="2" max="2" width="16.140625" customWidth="1"/>
    <col min="11" max="11" width="86.42578125" customWidth="1"/>
  </cols>
  <sheetData>
    <row r="1" spans="2:11" ht="15.75" thickBot="1" x14ac:dyDescent="0.3">
      <c r="K1" s="27" t="s">
        <v>646</v>
      </c>
    </row>
    <row r="2" spans="2:11" ht="15.75" thickBot="1" x14ac:dyDescent="0.3">
      <c r="B2" s="65" t="s">
        <v>108</v>
      </c>
      <c r="C2" s="66"/>
      <c r="D2" s="66"/>
      <c r="E2" s="66"/>
      <c r="F2" s="66"/>
      <c r="G2" s="67"/>
      <c r="K2" s="30" t="s">
        <v>645</v>
      </c>
    </row>
    <row r="3" spans="2:11" ht="15.75" thickBot="1" x14ac:dyDescent="0.3">
      <c r="B3" s="15" t="s">
        <v>116</v>
      </c>
      <c r="C3" s="38" t="s">
        <v>26</v>
      </c>
      <c r="D3" s="39"/>
      <c r="E3" s="40"/>
      <c r="F3" s="1">
        <f>COUNTIF('Capítulos da Nobreza'!C3:C35,Estatística!C3)</f>
        <v>2</v>
      </c>
      <c r="K3" s="30"/>
    </row>
    <row r="4" spans="2:11" ht="15.75" thickBot="1" x14ac:dyDescent="0.3">
      <c r="B4" s="15" t="s">
        <v>117</v>
      </c>
      <c r="C4" s="41"/>
      <c r="D4" s="42"/>
      <c r="E4" s="43"/>
      <c r="F4" s="14">
        <f>COUNTIF('Capítulos Gerais do Povo'!C3:C14,Estatística!C3)+COUNTIF('Capítulos de Justiça'!C3:C28,Estatística!C3)+COUNTIF('Capítulos Místicos'!C3:C164,Estatística!C3)</f>
        <v>30</v>
      </c>
      <c r="K4" s="30"/>
    </row>
    <row r="5" spans="2:11" ht="15.75" thickBot="1" x14ac:dyDescent="0.3">
      <c r="B5" s="15" t="s">
        <v>118</v>
      </c>
      <c r="C5" s="44"/>
      <c r="D5" s="45"/>
      <c r="E5" s="46"/>
      <c r="F5" s="1">
        <f>SUM(F3:F4)</f>
        <v>32</v>
      </c>
      <c r="K5" s="30"/>
    </row>
    <row r="6" spans="2:11" x14ac:dyDescent="0.25">
      <c r="K6" s="30"/>
    </row>
    <row r="7" spans="2:11" x14ac:dyDescent="0.25">
      <c r="K7" s="30"/>
    </row>
    <row r="8" spans="2:11" x14ac:dyDescent="0.25">
      <c r="K8" s="30"/>
    </row>
    <row r="9" spans="2:11" ht="15.75" thickBot="1" x14ac:dyDescent="0.3">
      <c r="K9" s="30"/>
    </row>
    <row r="10" spans="2:11" ht="15.75" thickBot="1" x14ac:dyDescent="0.3">
      <c r="B10" s="68" t="s">
        <v>109</v>
      </c>
      <c r="C10" s="69"/>
      <c r="D10" s="69"/>
      <c r="E10" s="69"/>
      <c r="F10" s="69"/>
      <c r="G10" s="70"/>
    </row>
    <row r="11" spans="2:11" ht="15.75" thickBot="1" x14ac:dyDescent="0.3">
      <c r="B11" s="15" t="s">
        <v>116</v>
      </c>
      <c r="C11" s="47" t="s">
        <v>104</v>
      </c>
      <c r="D11" s="48"/>
      <c r="E11" s="49"/>
      <c r="F11" s="14">
        <f>COUNTIF('Capítulos da Nobreza'!E3:E35,Estatística!C11)</f>
        <v>0</v>
      </c>
    </row>
    <row r="12" spans="2:11" ht="15.75" thickBot="1" x14ac:dyDescent="0.3">
      <c r="B12" s="15" t="s">
        <v>117</v>
      </c>
      <c r="C12" s="50"/>
      <c r="D12" s="51"/>
      <c r="E12" s="52"/>
      <c r="F12" s="28">
        <f>COUNTIF('Capítulos Gerais do Povo'!E3:E14,Estatística!C11)+COUNTIF('Capítulos de Justiça'!E3:E28,Estatística!C11)+COUNTIF('Capítulos Místicos'!E11:E164,Estatística!C11)</f>
        <v>3</v>
      </c>
    </row>
    <row r="13" spans="2:11" ht="15.75" thickBot="1" x14ac:dyDescent="0.3">
      <c r="B13" s="15" t="s">
        <v>118</v>
      </c>
      <c r="C13" s="53"/>
      <c r="D13" s="54"/>
      <c r="E13" s="55"/>
      <c r="F13" s="1">
        <f>SUM(F11:F12)</f>
        <v>3</v>
      </c>
    </row>
    <row r="16" spans="2:11" ht="15.75" thickBot="1" x14ac:dyDescent="0.3"/>
    <row r="17" spans="2:7" ht="15.75" thickBot="1" x14ac:dyDescent="0.3">
      <c r="B17" s="68" t="s">
        <v>115</v>
      </c>
      <c r="C17" s="69"/>
      <c r="D17" s="69"/>
      <c r="E17" s="69"/>
      <c r="F17" s="69"/>
      <c r="G17" s="70"/>
    </row>
    <row r="18" spans="2:7" ht="15.75" thickBot="1" x14ac:dyDescent="0.3">
      <c r="B18" s="15" t="s">
        <v>116</v>
      </c>
      <c r="C18" s="56"/>
      <c r="D18" s="57"/>
      <c r="E18" s="58"/>
      <c r="F18" s="1">
        <f>COUNTIFS('Capítulos da Nobreza'!C3:C35,Estatística!C3,'Capítulos da Nobreza'!E3:E35,Estatística!C11)</f>
        <v>0</v>
      </c>
    </row>
    <row r="19" spans="2:7" ht="15.75" thickBot="1" x14ac:dyDescent="0.3">
      <c r="B19" s="15" t="s">
        <v>117</v>
      </c>
      <c r="C19" s="59"/>
      <c r="D19" s="60"/>
      <c r="E19" s="61"/>
      <c r="F19" s="29">
        <f>COUNTIFS('Capítulos Gerais do Povo'!C3:C14,Estatística!C3,'Capítulos Gerais do Povo'!E3:E14,Estatística!C11)+COUNTIFS('Capítulos de Justiça'!C3:C28,Estatística!C3,'Capítulos de Justiça'!E3:E28,Estatística!C11)+COUNTIFS('Capítulos Místicos'!C3:C164,Estatística!C3,'Capítulos Místicos'!E3:E164,Estatística!C11)</f>
        <v>0</v>
      </c>
    </row>
    <row r="20" spans="2:7" ht="15.75" thickBot="1" x14ac:dyDescent="0.3">
      <c r="B20" s="15" t="s">
        <v>118</v>
      </c>
      <c r="C20" s="62"/>
      <c r="D20" s="63"/>
      <c r="E20" s="64"/>
      <c r="F20" s="1">
        <f>SUM(F18:F19)</f>
        <v>0</v>
      </c>
    </row>
    <row r="21" spans="2:7" x14ac:dyDescent="0.25">
      <c r="C21" s="16"/>
    </row>
  </sheetData>
  <mergeCells count="7">
    <mergeCell ref="K2:K9"/>
    <mergeCell ref="C3:E5"/>
    <mergeCell ref="C11:E13"/>
    <mergeCell ref="C18:E20"/>
    <mergeCell ref="B2:G2"/>
    <mergeCell ref="B10:G10"/>
    <mergeCell ref="B17:G17"/>
  </mergeCells>
  <dataValidations count="1">
    <dataValidation allowBlank="1" showInputMessage="1" showErrorMessage="1" promptTitle="Pesquisa por Tema e Resposta" prompt="Aqui são contabilizadas todos os capítulos que correspondam à combinação de tema e resposta seleccionados nas caixas de pesquisa acima." sqref="C18:E2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Pesquisa por Resposta" prompt="Escolha a resposta que pretende. Todas as entradas nas secções anteriores que correspondam à resposta pretendida serão realçadas e o número de capítulos contabilizado.">
          <x14:formula1>
            <xm:f>'Lista de Respostas'!$B$1:$B$8</xm:f>
          </x14:formula1>
          <xm:sqref>C11:E13</xm:sqref>
        </x14:dataValidation>
        <x14:dataValidation type="list" allowBlank="1" showInputMessage="1" showErrorMessage="1" promptTitle="Pesquisa por Tema" prompt="Escolha o tema que pretende. Todas as entradas nas secções anteriores que correspondam ao tema pretendido serão realçadas e o número de capítulos contabilizado.">
          <x14:formula1>
            <xm:f>'Lista de Temas'!$B$2:$B$18</xm:f>
          </x14:formula1>
          <xm:sqref>C3:E5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74</vt:i4>
      </vt:variant>
    </vt:vector>
  </HeadingPairs>
  <TitlesOfParts>
    <vt:vector size="81" baseType="lpstr">
      <vt:lpstr>Capítulos da Nobreza</vt:lpstr>
      <vt:lpstr>Capítulos Gerais do Povo</vt:lpstr>
      <vt:lpstr>Capítulos de Justiça</vt:lpstr>
      <vt:lpstr>Capítulos Místicos</vt:lpstr>
      <vt:lpstr>Lista de Temas</vt:lpstr>
      <vt:lpstr>Lista de Respostas</vt:lpstr>
      <vt:lpstr>Estatística</vt:lpstr>
      <vt:lpstr>'Capítulos da Nobreza'!_ftn1</vt:lpstr>
      <vt:lpstr>'Capítulos de Justiça'!_ftn10</vt:lpstr>
      <vt:lpstr>'Capítulos de Justiça'!_ftn11</vt:lpstr>
      <vt:lpstr>'Capítulos de Justiça'!_ftn12</vt:lpstr>
      <vt:lpstr>'Capítulos de Justiça'!_ftn13</vt:lpstr>
      <vt:lpstr>'Capítulos de Justiça'!_ftn14</vt:lpstr>
      <vt:lpstr>'Capítulos Místicos'!_ftn15</vt:lpstr>
      <vt:lpstr>'Capítulos Místicos'!_ftn16</vt:lpstr>
      <vt:lpstr>'Capítulos Místicos'!_ftn17</vt:lpstr>
      <vt:lpstr>'Capítulos Místicos'!_ftn18</vt:lpstr>
      <vt:lpstr>'Capítulos Místicos'!_ftn19</vt:lpstr>
      <vt:lpstr>'Capítulos da Nobreza'!_ftn2</vt:lpstr>
      <vt:lpstr>'Capítulos Místicos'!_ftn20</vt:lpstr>
      <vt:lpstr>'Capítulos Místicos'!_ftn21</vt:lpstr>
      <vt:lpstr>'Capítulos Místicos'!_ftn22</vt:lpstr>
      <vt:lpstr>'Capítulos Místicos'!_ftn23</vt:lpstr>
      <vt:lpstr>'Capítulos Místicos'!_ftn24</vt:lpstr>
      <vt:lpstr>'Capítulos Místicos'!_ftn25</vt:lpstr>
      <vt:lpstr>'Capítulos Místicos'!_ftn26</vt:lpstr>
      <vt:lpstr>'Capítulos Místicos'!_ftn27</vt:lpstr>
      <vt:lpstr>'Capítulos Místicos'!_ftn28</vt:lpstr>
      <vt:lpstr>'Capítulos Místicos'!_ftn29</vt:lpstr>
      <vt:lpstr>'Capítulos da Nobreza'!_ftn3</vt:lpstr>
      <vt:lpstr>'Capítulos Místicos'!_ftn30</vt:lpstr>
      <vt:lpstr>'Capítulos Místicos'!_ftn31</vt:lpstr>
      <vt:lpstr>'Capítulos Místicos'!_ftn32</vt:lpstr>
      <vt:lpstr>'Capítulos Místicos'!_ftn33</vt:lpstr>
      <vt:lpstr>'Capítulos Místicos'!_ftn34</vt:lpstr>
      <vt:lpstr>'Capítulos Místicos'!_ftn35</vt:lpstr>
      <vt:lpstr>'Capítulos Místicos'!_ftn36</vt:lpstr>
      <vt:lpstr>'Capítulos da Nobreza'!_ftn4</vt:lpstr>
      <vt:lpstr>'Capítulos da Nobreza'!_ftn5</vt:lpstr>
      <vt:lpstr>'Capítulos da Nobreza'!_ftn6</vt:lpstr>
      <vt:lpstr>'Capítulos da Nobreza'!_ftn7</vt:lpstr>
      <vt:lpstr>'Capítulos da Nobreza'!_ftn8</vt:lpstr>
      <vt:lpstr>'Capítulos de Justiça'!_ftn9</vt:lpstr>
      <vt:lpstr>_ftnote_ref6</vt:lpstr>
      <vt:lpstr>'Capítulos da Nobreza'!_ftnref1</vt:lpstr>
      <vt:lpstr>'Capítulos de Justiça'!_ftnref10</vt:lpstr>
      <vt:lpstr>'Capítulos de Justiça'!_ftnref11</vt:lpstr>
      <vt:lpstr>'Capítulos de Justiça'!_ftnref12</vt:lpstr>
      <vt:lpstr>'Capítulos de Justiça'!_ftnref14</vt:lpstr>
      <vt:lpstr>'Capítulos Místicos'!_ftnref15</vt:lpstr>
      <vt:lpstr>'Capítulos Místicos'!_ftnref16</vt:lpstr>
      <vt:lpstr>'Capítulos Místicos'!_ftnref17</vt:lpstr>
      <vt:lpstr>'Capítulos Místicos'!_ftnref18</vt:lpstr>
      <vt:lpstr>'Capítulos Místicos'!_ftnref19</vt:lpstr>
      <vt:lpstr>'Capítulos da Nobreza'!_ftnref2</vt:lpstr>
      <vt:lpstr>'Capítulos Místicos'!_ftnref20</vt:lpstr>
      <vt:lpstr>'Capítulos Místicos'!_ftnref21</vt:lpstr>
      <vt:lpstr>'Capítulos Místicos'!_ftnref22</vt:lpstr>
      <vt:lpstr>'Capítulos Místicos'!_ftnref23</vt:lpstr>
      <vt:lpstr>'Capítulos Místicos'!_ftnref24</vt:lpstr>
      <vt:lpstr>'Capítulos Místicos'!_ftnref25</vt:lpstr>
      <vt:lpstr>'Capítulos Místicos'!_ftnref26</vt:lpstr>
      <vt:lpstr>'Capítulos Místicos'!_ftnref27</vt:lpstr>
      <vt:lpstr>'Capítulos Místicos'!_ftnref28</vt:lpstr>
      <vt:lpstr>'Capítulos Místicos'!_ftnref29</vt:lpstr>
      <vt:lpstr>'Capítulos da Nobreza'!_ftnref3</vt:lpstr>
      <vt:lpstr>'Capítulos Místicos'!_ftnref30</vt:lpstr>
      <vt:lpstr>'Capítulos Místicos'!_ftnref31</vt:lpstr>
      <vt:lpstr>'Capítulos Místicos'!_ftnref32</vt:lpstr>
      <vt:lpstr>'Capítulos Místicos'!_ftnref33</vt:lpstr>
      <vt:lpstr>'Capítulos Místicos'!_ftnref34</vt:lpstr>
      <vt:lpstr>'Capítulos Místicos'!_ftnref35</vt:lpstr>
      <vt:lpstr>'Capítulos Místicos'!_ftnref36</vt:lpstr>
      <vt:lpstr>'Capítulos da Nobreza'!_ftnref4</vt:lpstr>
      <vt:lpstr>'Capítulos da Nobreza'!_ftnref5</vt:lpstr>
      <vt:lpstr>'Capítulos da Nobreza'!_ftnref6</vt:lpstr>
      <vt:lpstr>_ftnref6</vt:lpstr>
      <vt:lpstr>'Capítulos da Nobreza'!_ftnref7</vt:lpstr>
      <vt:lpstr>'Capítulos da Nobreza'!_ftnref8</vt:lpstr>
      <vt:lpstr>'Capítulos de Justiça'!_ftnref9</vt:lpstr>
      <vt:lpstr>'Capítulos Gerais do Povo'!OLE_LINK1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dc:creator>
  <cp:lastModifiedBy>Diogo Dias</cp:lastModifiedBy>
  <dcterms:created xsi:type="dcterms:W3CDTF">2014-05-21T21:37:04Z</dcterms:created>
  <dcterms:modified xsi:type="dcterms:W3CDTF">2014-10-30T10:49:16Z</dcterms:modified>
</cp:coreProperties>
</file>